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8680" yWindow="-120" windowWidth="29040" windowHeight="13176"/>
  </bookViews>
  <sheets>
    <sheet name="część 1 - LEKI " sheetId="3" r:id="rId1"/>
    <sheet name="CZĘŚĆ 2 - leki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5" l="1"/>
  <c r="I14" i="5" s="1"/>
  <c r="G13" i="5"/>
  <c r="I13" i="5" s="1"/>
  <c r="G12" i="5"/>
  <c r="I12" i="5" s="1"/>
  <c r="G11" i="5"/>
  <c r="I11" i="5" s="1"/>
  <c r="G10" i="5"/>
  <c r="I10" i="5" s="1"/>
  <c r="G9" i="5"/>
  <c r="I9" i="5" s="1"/>
  <c r="G8" i="5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G41" i="3"/>
  <c r="G47" i="3"/>
  <c r="G16" i="3"/>
  <c r="G14" i="3"/>
  <c r="G22" i="3"/>
  <c r="G63" i="3"/>
  <c r="G64" i="3"/>
  <c r="G33" i="3"/>
  <c r="G34" i="3"/>
  <c r="G35" i="3"/>
  <c r="G32" i="3"/>
  <c r="G30" i="3"/>
  <c r="G8" i="3"/>
  <c r="I8" i="3" s="1"/>
  <c r="G9" i="3"/>
  <c r="I9" i="3" s="1"/>
  <c r="G10" i="3"/>
  <c r="G11" i="3"/>
  <c r="G12" i="3"/>
  <c r="G13" i="3"/>
  <c r="G15" i="3"/>
  <c r="G17" i="3"/>
  <c r="G18" i="3"/>
  <c r="G19" i="3"/>
  <c r="G20" i="3"/>
  <c r="G21" i="3"/>
  <c r="G23" i="3"/>
  <c r="G24" i="3"/>
  <c r="G25" i="3"/>
  <c r="G26" i="3"/>
  <c r="G27" i="3"/>
  <c r="G28" i="3"/>
  <c r="G29" i="3"/>
  <c r="G31" i="3"/>
  <c r="G36" i="3"/>
  <c r="G37" i="3"/>
  <c r="G38" i="3"/>
  <c r="G39" i="3"/>
  <c r="G40" i="3"/>
  <c r="G42" i="3"/>
  <c r="G43" i="3"/>
  <c r="G44" i="3"/>
  <c r="G45" i="3"/>
  <c r="G46" i="3"/>
  <c r="G48" i="3"/>
  <c r="G49" i="3"/>
  <c r="G50" i="3"/>
  <c r="G51" i="3"/>
  <c r="G52" i="3"/>
  <c r="G53" i="3"/>
  <c r="G54" i="3"/>
  <c r="G55" i="3"/>
  <c r="G56" i="3"/>
  <c r="G57" i="3"/>
  <c r="G58" i="3"/>
  <c r="G59" i="3"/>
  <c r="G62" i="3"/>
  <c r="G65" i="3"/>
  <c r="G60" i="3"/>
  <c r="G61" i="3"/>
  <c r="G15" i="5" l="1"/>
  <c r="I8" i="5"/>
  <c r="I15" i="5" s="1"/>
  <c r="I66" i="3"/>
  <c r="G66" i="3"/>
</calcChain>
</file>

<file path=xl/sharedStrings.xml><?xml version="1.0" encoding="utf-8"?>
<sst xmlns="http://schemas.openxmlformats.org/spreadsheetml/2006/main" count="261" uniqueCount="161">
  <si>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</si>
  <si>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</si>
  <si>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</si>
  <si>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</si>
  <si>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</si>
  <si>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</si>
  <si>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</si>
  <si>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</si>
  <si>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</si>
  <si>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</si>
  <si>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</si>
  <si>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</si>
  <si>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</si>
  <si>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</si>
  <si>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</si>
  <si>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</si>
  <si>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</si>
  <si>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</si>
  <si>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</si>
  <si>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</si>
  <si>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</si>
  <si>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</si>
  <si>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</si>
  <si>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</si>
  <si>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</si>
  <si>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</si>
  <si>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</si>
  <si>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</si>
  <si>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</si>
  <si>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>CZĘŚĆ 1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</si>
  <si>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</si>
  <si>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</si>
  <si>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</si>
  <si>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</si>
  <si>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</si>
  <si>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</si>
  <si>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</si>
  <si>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</si>
  <si>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</si>
  <si>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</si>
  <si>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</si>
  <si>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</si>
  <si>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</si>
  <si>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</si>
  <si>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</si>
  <si>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</si>
  <si>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</si>
  <si>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</si>
  <si>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</si>
  <si>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</si>
  <si>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</si>
  <si>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</si>
  <si>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</si>
  <si>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</si>
  <si>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</si>
  <si>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</si>
  <si>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Drotaverinum</t>
  </si>
  <si>
    <t>40 mg/5 amp/2 ml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</si>
  <si>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</si>
  <si>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</si>
  <si>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</si>
  <si>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</si>
  <si>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</si>
  <si>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</si>
  <si>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</si>
  <si>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</si>
  <si>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</si>
  <si>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</si>
  <si>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</si>
  <si>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</si>
  <si>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</si>
  <si>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</si>
  <si>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</si>
  <si>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</si>
  <si>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</si>
  <si>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</si>
  <si>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</si>
  <si>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</si>
  <si>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</si>
  <si>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</si>
  <si>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</si>
  <si>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</si>
  <si>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50mg 20tabl w blistrach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</si>
  <si>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</si>
  <si>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</si>
  <si>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</si>
  <si>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</si>
  <si>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</si>
  <si>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</si>
  <si>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</si>
  <si>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</si>
  <si>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</si>
  <si>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</si>
  <si>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</si>
  <si>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</si>
  <si>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</si>
  <si>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</si>
  <si>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</si>
  <si>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</si>
  <si>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</si>
  <si>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</si>
  <si>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</si>
  <si>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</si>
  <si>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</si>
  <si>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</si>
  <si>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500mg 24 tabl w blistrach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</si>
  <si>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</si>
  <si>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</si>
  <si>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</si>
  <si>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</si>
  <si>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</si>
  <si>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</si>
  <si>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</si>
  <si>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</si>
  <si>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</si>
  <si>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</si>
  <si>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100 mg/10 amp./2 ml (do podawania dożylnie i domięśniowo)</t>
  </si>
  <si>
    <t>Tiopental</t>
  </si>
  <si>
    <t>500mg,pr.d/sp.r.d/wst.,10fiol</t>
  </si>
  <si>
    <t>Prasugrel</t>
  </si>
  <si>
    <t>tabletki powlekane; 10 mg; 28 tabl.</t>
  </si>
  <si>
    <t>Noradrenalina</t>
  </si>
  <si>
    <t>Tikagrelor (ticagrelor)</t>
  </si>
  <si>
    <t>tabletki powlekane 90 mg; 56 tabl.</t>
  </si>
  <si>
    <t>Płyn do dezynfekcji skóry przed iniekcjami  bezbarwny,  o działaniu bakteriobójczym, grzybobójczym i wirusobójczym. </t>
  </si>
  <si>
    <t>Opakowanie 250 ml z atomizerem</t>
  </si>
  <si>
    <t>w kolumnie E wpisać wybraną ilośc opakowań</t>
  </si>
  <si>
    <t>1mg/ml;4ml, amp. - temp przechowywania do 25 st.C</t>
  </si>
  <si>
    <t>40 mg/20 tabl. W blistrach</t>
  </si>
  <si>
    <t>tabletki w blistrach</t>
  </si>
  <si>
    <t>op.</t>
  </si>
  <si>
    <t>Glyceryl trinitrate 6,5 mg</t>
  </si>
  <si>
    <t>25 mg/5 fiol.+ rozp</t>
  </si>
  <si>
    <t>Thiethylperazinum</t>
  </si>
  <si>
    <t>6,5mg/ml roztwór do wstrzykiwań, 5 ampułek 1 ml</t>
  </si>
  <si>
    <t>Dopaminum hydrochloricum</t>
  </si>
  <si>
    <t>40 mg/m.; 5 amp.po 5ml.</t>
  </si>
  <si>
    <t>0,5mg/10 amp/1 ml</t>
  </si>
  <si>
    <t xml:space="preserve">Calcium chloratum 10%, </t>
  </si>
  <si>
    <t>100 mg/ml, ampułek/10 ml</t>
  </si>
  <si>
    <t>Metoprololi tartras</t>
  </si>
  <si>
    <t>50mg 30 tabl w blistrach</t>
  </si>
  <si>
    <t>2ml/10 amp.</t>
  </si>
  <si>
    <r>
      <t xml:space="preserve">100 mg/5 fiol.+rozp           </t>
    </r>
    <r>
      <rPr>
        <sz val="10"/>
        <color rgb="FFFF0000"/>
        <rFont val="Calibri"/>
        <family val="2"/>
        <charset val="238"/>
      </rPr>
      <t xml:space="preserve"> lub</t>
    </r>
    <r>
      <rPr>
        <sz val="10"/>
        <color rgb="FF000000"/>
        <rFont val="Calibri"/>
        <family val="2"/>
        <charset val="238"/>
      </rPr>
      <t xml:space="preserve">                                           100 mg/1 fiol.+10 ml</t>
    </r>
  </si>
  <si>
    <r>
      <t xml:space="preserve">100               </t>
    </r>
    <r>
      <rPr>
        <sz val="10"/>
        <color rgb="FFFF0000"/>
        <rFont val="Calibri"/>
        <family val="2"/>
        <charset val="238"/>
      </rPr>
      <t xml:space="preserve"> lub </t>
    </r>
    <r>
      <rPr>
        <sz val="10"/>
        <color rgb="FF000000"/>
        <rFont val="Calibri"/>
        <family val="2"/>
        <charset val="238"/>
      </rPr>
      <t xml:space="preserve">                   500</t>
    </r>
  </si>
  <si>
    <r>
      <t xml:space="preserve">250 jeżeli po 10 amp </t>
    </r>
    <r>
      <rPr>
        <sz val="10"/>
        <color rgb="FFFF0000"/>
        <rFont val="Calibri"/>
        <family val="2"/>
        <charset val="238"/>
      </rPr>
      <t>lub</t>
    </r>
    <r>
      <rPr>
        <sz val="10"/>
        <color rgb="FF000000"/>
        <rFont val="Calibri"/>
        <family val="2"/>
        <charset val="238"/>
      </rPr>
      <t xml:space="preserve"> 500 jeżeli 5 amp</t>
    </r>
  </si>
  <si>
    <t>w kolumnie C wybrać właściwą opckę oraz w E wpisać wybraną ilośc opakowań</t>
  </si>
  <si>
    <t>CZĘŚĆ 2</t>
  </si>
  <si>
    <r>
      <rPr>
        <b/>
        <sz val="12"/>
        <color theme="1"/>
        <rFont val="Calibri"/>
        <family val="2"/>
        <charset val="238"/>
        <scheme val="minor"/>
      </rPr>
      <t>SZP.225-13.2026 pt</t>
    </r>
    <r>
      <rPr>
        <sz val="12"/>
        <color theme="1"/>
        <rFont val="Calibri"/>
        <family val="2"/>
        <charset val="238"/>
        <scheme val="minor"/>
      </rPr>
      <t xml:space="preserve">. Sukcesywna dostawa leków </t>
    </r>
  </si>
  <si>
    <t>Diazepamum</t>
  </si>
  <si>
    <t>10 mg/50 amp/2 ml</t>
  </si>
  <si>
    <t>5 mg/5 wlew./2,5 ml</t>
  </si>
  <si>
    <t>2mg 20 tabl w blistrach</t>
  </si>
  <si>
    <t xml:space="preserve">Fentanylum  </t>
  </si>
  <si>
    <t>0,1 mg/50 amp./2 ml</t>
  </si>
  <si>
    <t>Clonazepamum</t>
  </si>
  <si>
    <t>1 mg/10amp./1 ml</t>
  </si>
  <si>
    <t>Midazolamum</t>
  </si>
  <si>
    <t>5mg/1 ml/10 amp</t>
  </si>
  <si>
    <t>Morphini sulfas lub  Morphini hydrochloridum</t>
  </si>
  <si>
    <t>10 mg/10 amp./1ml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</si>
</sst>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3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4"/>
  <sheetViews>
    <sheetView tabSelected="1" topLeftCell="A49" workbookViewId="0">
      <selection activeCell="H33" sqref="H33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3" ht="18.600000000000001" thickBot="1" x14ac:dyDescent="0.4">
      <c r="A2" s="49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1">
        <v>0.23</v>
      </c>
      <c r="M2" s="1"/>
    </row>
    <row r="3" spans="1:13" ht="19.5" thickBot="1" x14ac:dyDescent="0.35">
      <c r="A3" s="52" t="s">
        <v>26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1">
        <v>0.08</v>
      </c>
      <c r="M3" s="1"/>
    </row>
    <row r="4" spans="1:13" ht="18" customHeight="1" thickBot="1" x14ac:dyDescent="0.3">
      <c r="A4" s="55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3" ht="54" customHeight="1" thickBot="1" x14ac:dyDescent="0.35">
      <c r="A5" s="58"/>
      <c r="B5" s="59"/>
      <c r="C5" s="60" t="s">
        <v>148</v>
      </c>
      <c r="D5" s="61"/>
      <c r="E5" s="61"/>
      <c r="F5" s="61"/>
      <c r="G5" s="61"/>
      <c r="H5" s="61"/>
      <c r="I5" s="61"/>
      <c r="J5" s="61"/>
      <c r="K5" s="62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26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9" t="s">
        <v>30</v>
      </c>
      <c r="C8" s="29" t="s">
        <v>31</v>
      </c>
      <c r="D8" s="30" t="s">
        <v>16</v>
      </c>
      <c r="E8" s="30">
        <v>20</v>
      </c>
      <c r="F8" s="12"/>
      <c r="G8" s="12">
        <f t="shared" ref="G8:G59" si="0">E8*F8</f>
        <v>0</v>
      </c>
      <c r="H8" s="13">
        <v>0.08</v>
      </c>
      <c r="I8" s="21">
        <f t="shared" ref="I8:I65" si="1">G8+(G8*H8)</f>
        <v>0</v>
      </c>
      <c r="J8" s="21"/>
      <c r="K8" s="20"/>
    </row>
    <row r="9" spans="1:13" ht="15.75" thickBot="1" x14ac:dyDescent="0.3">
      <c r="A9" s="11">
        <v>2</v>
      </c>
      <c r="B9" s="31" t="s">
        <v>32</v>
      </c>
      <c r="C9" s="31" t="s">
        <v>33</v>
      </c>
      <c r="D9" s="32" t="s">
        <v>16</v>
      </c>
      <c r="E9" s="32">
        <v>10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31" t="s">
        <v>34</v>
      </c>
      <c r="C10" s="31" t="s">
        <v>35</v>
      </c>
      <c r="D10" s="32" t="s">
        <v>16</v>
      </c>
      <c r="E10" s="32">
        <v>50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11">
        <v>4</v>
      </c>
      <c r="B11" s="31" t="s">
        <v>36</v>
      </c>
      <c r="C11" s="31" t="s">
        <v>37</v>
      </c>
      <c r="D11" s="32" t="s">
        <v>16</v>
      </c>
      <c r="E11" s="32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.75" thickBot="1" x14ac:dyDescent="0.3">
      <c r="A12" s="11">
        <v>5</v>
      </c>
      <c r="B12" s="31" t="s">
        <v>38</v>
      </c>
      <c r="C12" s="31" t="s">
        <v>39</v>
      </c>
      <c r="D12" s="32" t="s">
        <v>16</v>
      </c>
      <c r="E12" s="32">
        <v>12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.75" thickBot="1" x14ac:dyDescent="0.3">
      <c r="A13" s="11">
        <v>6</v>
      </c>
      <c r="B13" s="31" t="s">
        <v>40</v>
      </c>
      <c r="C13" s="31" t="s">
        <v>41</v>
      </c>
      <c r="D13" s="32" t="s">
        <v>16</v>
      </c>
      <c r="E13" s="32">
        <v>15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.75" thickBot="1" x14ac:dyDescent="0.3">
      <c r="A14" s="11">
        <v>7</v>
      </c>
      <c r="B14" s="31" t="s">
        <v>40</v>
      </c>
      <c r="C14" s="31" t="s">
        <v>137</v>
      </c>
      <c r="D14" s="32" t="s">
        <v>130</v>
      </c>
      <c r="E14" s="32">
        <v>1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.75" thickBot="1" x14ac:dyDescent="0.3">
      <c r="A15" s="11">
        <v>8</v>
      </c>
      <c r="B15" s="31" t="s">
        <v>42</v>
      </c>
      <c r="C15" s="31" t="s">
        <v>43</v>
      </c>
      <c r="D15" s="32" t="s">
        <v>44</v>
      </c>
      <c r="E15" s="32">
        <v>200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" thickBot="1" x14ac:dyDescent="0.35">
      <c r="A16" s="11">
        <v>9</v>
      </c>
      <c r="B16" s="31" t="s">
        <v>138</v>
      </c>
      <c r="C16" s="31" t="s">
        <v>139</v>
      </c>
      <c r="D16" s="32" t="s">
        <v>130</v>
      </c>
      <c r="E16" s="32">
        <v>1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.75" thickBot="1" x14ac:dyDescent="0.3">
      <c r="A17" s="11">
        <v>10</v>
      </c>
      <c r="B17" s="31" t="s">
        <v>46</v>
      </c>
      <c r="C17" s="31" t="s">
        <v>47</v>
      </c>
      <c r="D17" s="32" t="s">
        <v>16</v>
      </c>
      <c r="E17" s="32">
        <v>100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.75" thickBot="1" x14ac:dyDescent="0.3">
      <c r="A18" s="11">
        <v>11</v>
      </c>
      <c r="B18" s="31" t="s">
        <v>48</v>
      </c>
      <c r="C18" s="31" t="s">
        <v>49</v>
      </c>
      <c r="D18" s="32" t="s">
        <v>16</v>
      </c>
      <c r="E18" s="32">
        <v>30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.75" thickBot="1" x14ac:dyDescent="0.3">
      <c r="A19" s="11">
        <v>12</v>
      </c>
      <c r="B19" s="31" t="s">
        <v>50</v>
      </c>
      <c r="C19" s="31" t="s">
        <v>51</v>
      </c>
      <c r="D19" s="32" t="s">
        <v>16</v>
      </c>
      <c r="E19" s="32">
        <v>4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.75" thickBot="1" x14ac:dyDescent="0.3">
      <c r="A20" s="11">
        <v>13</v>
      </c>
      <c r="B20" s="31" t="s">
        <v>52</v>
      </c>
      <c r="C20" s="31" t="s">
        <v>53</v>
      </c>
      <c r="D20" s="32" t="s">
        <v>16</v>
      </c>
      <c r="E20" s="32">
        <v>4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.75" thickBot="1" x14ac:dyDescent="0.3">
      <c r="A21" s="11">
        <v>14</v>
      </c>
      <c r="B21" s="31" t="s">
        <v>54</v>
      </c>
      <c r="C21" s="31" t="s">
        <v>55</v>
      </c>
      <c r="D21" s="32" t="s">
        <v>16</v>
      </c>
      <c r="E21" s="32">
        <v>55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.75" thickBot="1" x14ac:dyDescent="0.3">
      <c r="A22" s="11">
        <v>15</v>
      </c>
      <c r="B22" s="31" t="s">
        <v>135</v>
      </c>
      <c r="C22" s="31" t="s">
        <v>136</v>
      </c>
      <c r="D22" s="32" t="s">
        <v>130</v>
      </c>
      <c r="E22" s="32">
        <v>1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.75" thickBot="1" x14ac:dyDescent="0.3">
      <c r="A23" s="11">
        <v>16</v>
      </c>
      <c r="B23" s="31" t="s">
        <v>56</v>
      </c>
      <c r="C23" s="31" t="s">
        <v>57</v>
      </c>
      <c r="D23" s="32" t="s">
        <v>16</v>
      </c>
      <c r="E23" s="32">
        <v>130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.75" thickBot="1" x14ac:dyDescent="0.3">
      <c r="A24" s="11">
        <v>17</v>
      </c>
      <c r="B24" s="31" t="s">
        <v>56</v>
      </c>
      <c r="C24" s="31" t="s">
        <v>128</v>
      </c>
      <c r="D24" s="32" t="s">
        <v>16</v>
      </c>
      <c r="E24" s="32">
        <v>15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.75" thickBot="1" x14ac:dyDescent="0.3">
      <c r="A25" s="11">
        <v>18</v>
      </c>
      <c r="B25" s="31" t="s">
        <v>58</v>
      </c>
      <c r="C25" s="31" t="s">
        <v>59</v>
      </c>
      <c r="D25" s="32" t="s">
        <v>16</v>
      </c>
      <c r="E25" s="32">
        <v>130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.75" thickBot="1" x14ac:dyDescent="0.3">
      <c r="A26" s="11">
        <v>19</v>
      </c>
      <c r="B26" s="31" t="s">
        <v>60</v>
      </c>
      <c r="C26" s="31" t="s">
        <v>61</v>
      </c>
      <c r="D26" s="32" t="s">
        <v>16</v>
      </c>
      <c r="E26" s="32">
        <v>6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.75" thickBot="1" x14ac:dyDescent="0.3">
      <c r="A27" s="11">
        <v>20</v>
      </c>
      <c r="B27" s="31" t="s">
        <v>62</v>
      </c>
      <c r="C27" s="31" t="s">
        <v>63</v>
      </c>
      <c r="D27" s="32" t="s">
        <v>16</v>
      </c>
      <c r="E27" s="32">
        <v>70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.75" thickBot="1" x14ac:dyDescent="0.3">
      <c r="A28" s="11">
        <v>21</v>
      </c>
      <c r="B28" s="31" t="s">
        <v>64</v>
      </c>
      <c r="C28" s="31" t="s">
        <v>45</v>
      </c>
      <c r="D28" s="32" t="s">
        <v>16</v>
      </c>
      <c r="E28" s="32">
        <v>70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.75" thickBot="1" x14ac:dyDescent="0.3">
      <c r="A29" s="11">
        <v>22</v>
      </c>
      <c r="B29" s="31" t="s">
        <v>65</v>
      </c>
      <c r="C29" s="31" t="s">
        <v>66</v>
      </c>
      <c r="D29" s="32" t="s">
        <v>67</v>
      </c>
      <c r="E29" s="32">
        <v>7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.75" thickBot="1" x14ac:dyDescent="0.3">
      <c r="A30" s="11">
        <v>23</v>
      </c>
      <c r="B30" s="31" t="s">
        <v>131</v>
      </c>
      <c r="C30" s="31" t="s">
        <v>129</v>
      </c>
      <c r="D30" s="32" t="s">
        <v>130</v>
      </c>
      <c r="E30" s="32">
        <v>10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.75" thickBot="1" x14ac:dyDescent="0.3">
      <c r="A31" s="11">
        <v>24</v>
      </c>
      <c r="B31" s="31" t="s">
        <v>68</v>
      </c>
      <c r="C31" s="31" t="s">
        <v>69</v>
      </c>
      <c r="D31" s="32" t="s">
        <v>16</v>
      </c>
      <c r="E31" s="32">
        <v>20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.75" thickBot="1" x14ac:dyDescent="0.3">
      <c r="A32" s="11">
        <v>25</v>
      </c>
      <c r="B32" s="31" t="s">
        <v>70</v>
      </c>
      <c r="C32" s="31" t="s">
        <v>71</v>
      </c>
      <c r="D32" s="32" t="s">
        <v>72</v>
      </c>
      <c r="E32" s="32">
        <v>100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49.2" thickBot="1" x14ac:dyDescent="0.35">
      <c r="A33" s="11">
        <v>26</v>
      </c>
      <c r="B33" s="33" t="s">
        <v>73</v>
      </c>
      <c r="C33" s="31" t="s">
        <v>143</v>
      </c>
      <c r="D33" s="32" t="s">
        <v>16</v>
      </c>
      <c r="E33" s="32" t="s">
        <v>144</v>
      </c>
      <c r="F33" s="12"/>
      <c r="G33" s="12" t="e">
        <f t="shared" si="0"/>
        <v>#VALUE!</v>
      </c>
      <c r="H33" s="13">
        <v>0.08</v>
      </c>
      <c r="I33" s="21" t="e">
        <f t="shared" si="1"/>
        <v>#VALUE!</v>
      </c>
      <c r="J33" s="21"/>
      <c r="K33" s="28" t="s">
        <v>146</v>
      </c>
    </row>
    <row r="34" spans="1:11" ht="15" thickBot="1" x14ac:dyDescent="0.35">
      <c r="A34" s="11">
        <v>27</v>
      </c>
      <c r="B34" s="33" t="s">
        <v>73</v>
      </c>
      <c r="C34" s="31" t="s">
        <v>132</v>
      </c>
      <c r="D34" s="32" t="s">
        <v>130</v>
      </c>
      <c r="E34" s="32">
        <v>2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8"/>
    </row>
    <row r="35" spans="1:11" ht="15" thickBot="1" x14ac:dyDescent="0.35">
      <c r="A35" s="11">
        <v>28</v>
      </c>
      <c r="B35" s="31" t="s">
        <v>74</v>
      </c>
      <c r="C35" s="31" t="s">
        <v>75</v>
      </c>
      <c r="D35" s="32" t="s">
        <v>16</v>
      </c>
      <c r="E35" s="32">
        <v>30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" thickBot="1" x14ac:dyDescent="0.35">
      <c r="A36" s="11">
        <v>29</v>
      </c>
      <c r="B36" s="31" t="s">
        <v>76</v>
      </c>
      <c r="C36" s="31" t="s">
        <v>77</v>
      </c>
      <c r="D36" s="32" t="s">
        <v>16</v>
      </c>
      <c r="E36" s="32">
        <v>120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" thickBot="1" x14ac:dyDescent="0.35">
      <c r="A37" s="11">
        <v>30</v>
      </c>
      <c r="B37" s="31" t="s">
        <v>78</v>
      </c>
      <c r="C37" s="31" t="s">
        <v>79</v>
      </c>
      <c r="D37" s="32" t="s">
        <v>16</v>
      </c>
      <c r="E37" s="32">
        <v>10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42" thickBot="1" x14ac:dyDescent="0.35">
      <c r="A38" s="11">
        <v>31</v>
      </c>
      <c r="B38" s="31" t="s">
        <v>80</v>
      </c>
      <c r="C38" s="31" t="s">
        <v>116</v>
      </c>
      <c r="D38" s="32" t="s">
        <v>16</v>
      </c>
      <c r="E38" s="32">
        <v>70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11">
        <v>32</v>
      </c>
      <c r="B39" s="31" t="s">
        <v>80</v>
      </c>
      <c r="C39" s="31" t="s">
        <v>82</v>
      </c>
      <c r="D39" s="32" t="s">
        <v>16</v>
      </c>
      <c r="E39" s="32">
        <v>40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" thickBot="1" x14ac:dyDescent="0.35">
      <c r="A40" s="11">
        <v>33</v>
      </c>
      <c r="B40" s="31" t="s">
        <v>83</v>
      </c>
      <c r="C40" s="31" t="s">
        <v>84</v>
      </c>
      <c r="D40" s="32" t="s">
        <v>16</v>
      </c>
      <c r="E40" s="32">
        <v>6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" thickBot="1" x14ac:dyDescent="0.35">
      <c r="A41" s="11">
        <v>34</v>
      </c>
      <c r="B41" s="31" t="s">
        <v>83</v>
      </c>
      <c r="C41" s="31" t="s">
        <v>142</v>
      </c>
      <c r="D41" s="32" t="s">
        <v>130</v>
      </c>
      <c r="E41" s="32">
        <v>1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5" thickBot="1" x14ac:dyDescent="0.35">
      <c r="A42" s="11">
        <v>35</v>
      </c>
      <c r="B42" s="31" t="s">
        <v>85</v>
      </c>
      <c r="C42" s="31" t="s">
        <v>86</v>
      </c>
      <c r="D42" s="32" t="s">
        <v>16</v>
      </c>
      <c r="E42" s="32">
        <v>12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" thickBot="1" x14ac:dyDescent="0.35">
      <c r="A43" s="11">
        <v>36</v>
      </c>
      <c r="B43" s="31" t="s">
        <v>87</v>
      </c>
      <c r="C43" s="31" t="s">
        <v>88</v>
      </c>
      <c r="D43" s="32" t="s">
        <v>16</v>
      </c>
      <c r="E43" s="32">
        <v>25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" thickBot="1" x14ac:dyDescent="0.35">
      <c r="A44" s="11">
        <v>37</v>
      </c>
      <c r="B44" s="31" t="s">
        <v>89</v>
      </c>
      <c r="C44" s="31" t="s">
        <v>90</v>
      </c>
      <c r="D44" s="32" t="s">
        <v>67</v>
      </c>
      <c r="E44" s="32">
        <v>15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60.75" customHeight="1" thickBot="1" x14ac:dyDescent="0.35">
      <c r="A45" s="11">
        <v>38</v>
      </c>
      <c r="B45" s="31" t="s">
        <v>91</v>
      </c>
      <c r="C45" s="31" t="s">
        <v>92</v>
      </c>
      <c r="D45" s="32" t="s">
        <v>16</v>
      </c>
      <c r="E45" s="32" t="s">
        <v>145</v>
      </c>
      <c r="F45" s="12"/>
      <c r="G45" s="12" t="e">
        <f t="shared" si="0"/>
        <v>#VALUE!</v>
      </c>
      <c r="H45" s="13">
        <v>0.08</v>
      </c>
      <c r="I45" s="21" t="e">
        <f t="shared" si="1"/>
        <v>#VALUE!</v>
      </c>
      <c r="J45" s="21"/>
      <c r="K45" s="28" t="s">
        <v>126</v>
      </c>
    </row>
    <row r="46" spans="1:11" ht="15" thickBot="1" x14ac:dyDescent="0.35">
      <c r="A46" s="11">
        <v>39</v>
      </c>
      <c r="B46" s="31" t="s">
        <v>93</v>
      </c>
      <c r="C46" s="31" t="s">
        <v>94</v>
      </c>
      <c r="D46" s="32" t="s">
        <v>16</v>
      </c>
      <c r="E46" s="32">
        <v>200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" thickBot="1" x14ac:dyDescent="0.35">
      <c r="A47" s="11">
        <v>40</v>
      </c>
      <c r="B47" s="34" t="s">
        <v>140</v>
      </c>
      <c r="C47" s="31" t="s">
        <v>141</v>
      </c>
      <c r="D47" s="32" t="s">
        <v>130</v>
      </c>
      <c r="E47" s="32">
        <v>1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" thickBot="1" x14ac:dyDescent="0.35">
      <c r="A48" s="11">
        <v>41</v>
      </c>
      <c r="B48" s="31" t="s">
        <v>140</v>
      </c>
      <c r="C48" s="31" t="s">
        <v>95</v>
      </c>
      <c r="D48" s="32" t="s">
        <v>16</v>
      </c>
      <c r="E48" s="32">
        <v>10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" thickBot="1" x14ac:dyDescent="0.35">
      <c r="A49" s="11">
        <v>42</v>
      </c>
      <c r="B49" s="31" t="s">
        <v>96</v>
      </c>
      <c r="C49" s="31" t="s">
        <v>97</v>
      </c>
      <c r="D49" s="32" t="s">
        <v>16</v>
      </c>
      <c r="E49" s="32">
        <v>5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15" thickBot="1" x14ac:dyDescent="0.35">
      <c r="A50" s="11">
        <v>43</v>
      </c>
      <c r="B50" s="31" t="s">
        <v>98</v>
      </c>
      <c r="C50" s="31" t="s">
        <v>99</v>
      </c>
      <c r="D50" s="32" t="s">
        <v>16</v>
      </c>
      <c r="E50" s="32">
        <v>6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" thickBot="1" x14ac:dyDescent="0.35">
      <c r="A51" s="11">
        <v>44</v>
      </c>
      <c r="B51" s="31" t="s">
        <v>100</v>
      </c>
      <c r="C51" s="31" t="s">
        <v>101</v>
      </c>
      <c r="D51" s="32" t="s">
        <v>16</v>
      </c>
      <c r="E51" s="32">
        <v>10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15" thickBot="1" x14ac:dyDescent="0.35">
      <c r="A52" s="11">
        <v>45</v>
      </c>
      <c r="B52" s="31" t="s">
        <v>102</v>
      </c>
      <c r="C52" s="31" t="s">
        <v>103</v>
      </c>
      <c r="D52" s="32" t="s">
        <v>104</v>
      </c>
      <c r="E52" s="32">
        <v>1200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" thickBot="1" x14ac:dyDescent="0.35">
      <c r="A53" s="11">
        <v>46</v>
      </c>
      <c r="B53" s="31" t="s">
        <v>102</v>
      </c>
      <c r="C53" s="31" t="s">
        <v>105</v>
      </c>
      <c r="D53" s="32" t="s">
        <v>16</v>
      </c>
      <c r="E53" s="32">
        <v>40</v>
      </c>
      <c r="F53" s="12"/>
      <c r="G53" s="12">
        <f t="shared" si="0"/>
        <v>0</v>
      </c>
      <c r="H53" s="13">
        <v>0.08</v>
      </c>
      <c r="I53" s="21">
        <f t="shared" si="1"/>
        <v>0</v>
      </c>
      <c r="J53" s="21"/>
      <c r="K53" s="20"/>
    </row>
    <row r="54" spans="1:11" ht="15" thickBot="1" x14ac:dyDescent="0.35">
      <c r="A54" s="11">
        <v>47</v>
      </c>
      <c r="B54" s="31" t="s">
        <v>102</v>
      </c>
      <c r="C54" s="31" t="s">
        <v>106</v>
      </c>
      <c r="D54" s="32" t="s">
        <v>16</v>
      </c>
      <c r="E54" s="32">
        <v>20</v>
      </c>
      <c r="F54" s="12"/>
      <c r="G54" s="12">
        <f t="shared" si="0"/>
        <v>0</v>
      </c>
      <c r="H54" s="13">
        <v>0.08</v>
      </c>
      <c r="I54" s="21">
        <f t="shared" si="1"/>
        <v>0</v>
      </c>
      <c r="J54" s="21"/>
      <c r="K54" s="20"/>
    </row>
    <row r="55" spans="1:11" ht="57.75" customHeight="1" thickBot="1" x14ac:dyDescent="0.35">
      <c r="A55" s="11">
        <v>48</v>
      </c>
      <c r="B55" s="31" t="s">
        <v>107</v>
      </c>
      <c r="C55" s="31" t="s">
        <v>108</v>
      </c>
      <c r="D55" s="32" t="s">
        <v>16</v>
      </c>
      <c r="E55" s="32">
        <v>20</v>
      </c>
      <c r="F55" s="12"/>
      <c r="G55" s="12">
        <f t="shared" si="0"/>
        <v>0</v>
      </c>
      <c r="H55" s="13">
        <v>0.08</v>
      </c>
      <c r="I55" s="21">
        <f t="shared" si="1"/>
        <v>0</v>
      </c>
      <c r="J55" s="21"/>
      <c r="K55" s="20"/>
    </row>
    <row r="56" spans="1:11" ht="15" thickBot="1" x14ac:dyDescent="0.35">
      <c r="A56" s="11">
        <v>49</v>
      </c>
      <c r="B56" s="31" t="s">
        <v>109</v>
      </c>
      <c r="C56" s="31" t="s">
        <v>110</v>
      </c>
      <c r="D56" s="32" t="s">
        <v>16</v>
      </c>
      <c r="E56" s="32">
        <v>3</v>
      </c>
      <c r="F56" s="12"/>
      <c r="G56" s="12">
        <f t="shared" si="0"/>
        <v>0</v>
      </c>
      <c r="H56" s="13">
        <v>0.08</v>
      </c>
      <c r="I56" s="21">
        <f t="shared" si="1"/>
        <v>0</v>
      </c>
      <c r="J56" s="21"/>
      <c r="K56" s="20"/>
    </row>
    <row r="57" spans="1:11" ht="15" thickBot="1" x14ac:dyDescent="0.35">
      <c r="A57" s="11">
        <v>50</v>
      </c>
      <c r="B57" s="31" t="s">
        <v>111</v>
      </c>
      <c r="C57" s="31" t="s">
        <v>81</v>
      </c>
      <c r="D57" s="32" t="s">
        <v>16</v>
      </c>
      <c r="E57" s="32">
        <v>2</v>
      </c>
      <c r="F57" s="12"/>
      <c r="G57" s="12">
        <f t="shared" si="0"/>
        <v>0</v>
      </c>
      <c r="H57" s="13">
        <v>0.08</v>
      </c>
      <c r="I57" s="21">
        <f t="shared" si="1"/>
        <v>0</v>
      </c>
      <c r="J57" s="21"/>
      <c r="K57" s="20"/>
    </row>
    <row r="58" spans="1:11" ht="15" thickBot="1" x14ac:dyDescent="0.35">
      <c r="A58" s="11">
        <v>51</v>
      </c>
      <c r="B58" s="31" t="s">
        <v>112</v>
      </c>
      <c r="C58" s="31" t="s">
        <v>113</v>
      </c>
      <c r="D58" s="32" t="s">
        <v>16</v>
      </c>
      <c r="E58" s="32">
        <v>30</v>
      </c>
      <c r="F58" s="12"/>
      <c r="G58" s="12">
        <f t="shared" si="0"/>
        <v>0</v>
      </c>
      <c r="H58" s="13">
        <v>0.08</v>
      </c>
      <c r="I58" s="21">
        <f t="shared" si="1"/>
        <v>0</v>
      </c>
      <c r="J58" s="21"/>
      <c r="K58" s="20"/>
    </row>
    <row r="59" spans="1:11" ht="42" thickBot="1" x14ac:dyDescent="0.35">
      <c r="A59" s="11">
        <v>52</v>
      </c>
      <c r="B59" s="31" t="s">
        <v>114</v>
      </c>
      <c r="C59" s="31" t="s">
        <v>115</v>
      </c>
      <c r="D59" s="32" t="s">
        <v>16</v>
      </c>
      <c r="E59" s="32">
        <v>20</v>
      </c>
      <c r="F59" s="12"/>
      <c r="G59" s="12">
        <f t="shared" si="0"/>
        <v>0</v>
      </c>
      <c r="H59" s="13">
        <v>0.08</v>
      </c>
      <c r="I59" s="21">
        <f t="shared" si="1"/>
        <v>0</v>
      </c>
      <c r="J59" s="21"/>
      <c r="K59" s="20"/>
    </row>
    <row r="60" spans="1:11" ht="28.2" thickBot="1" x14ac:dyDescent="0.35">
      <c r="A60" s="11">
        <v>53</v>
      </c>
      <c r="B60" s="31" t="s">
        <v>117</v>
      </c>
      <c r="C60" s="31" t="s">
        <v>118</v>
      </c>
      <c r="D60" s="32" t="s">
        <v>16</v>
      </c>
      <c r="E60" s="32">
        <v>1</v>
      </c>
      <c r="F60" s="12"/>
      <c r="G60" s="12">
        <f t="shared" ref="G60:G63" si="2">E60*F60</f>
        <v>0</v>
      </c>
      <c r="H60" s="13">
        <v>0.08</v>
      </c>
      <c r="I60" s="21">
        <f t="shared" si="1"/>
        <v>0</v>
      </c>
      <c r="J60" s="21"/>
      <c r="K60" s="20"/>
    </row>
    <row r="61" spans="1:11" ht="28.2" thickBot="1" x14ac:dyDescent="0.35">
      <c r="A61" s="11">
        <v>54</v>
      </c>
      <c r="B61" s="31" t="s">
        <v>119</v>
      </c>
      <c r="C61" s="31" t="s">
        <v>120</v>
      </c>
      <c r="D61" s="32" t="s">
        <v>16</v>
      </c>
      <c r="E61" s="32">
        <v>40</v>
      </c>
      <c r="F61" s="12"/>
      <c r="G61" s="12">
        <f t="shared" si="2"/>
        <v>0</v>
      </c>
      <c r="H61" s="13">
        <v>0.08</v>
      </c>
      <c r="I61" s="21">
        <f t="shared" si="1"/>
        <v>0</v>
      </c>
      <c r="J61" s="21"/>
      <c r="K61" s="27"/>
    </row>
    <row r="62" spans="1:11" ht="28.2" thickBot="1" x14ac:dyDescent="0.35">
      <c r="A62" s="11">
        <v>55</v>
      </c>
      <c r="B62" s="31" t="s">
        <v>121</v>
      </c>
      <c r="C62" s="31" t="s">
        <v>127</v>
      </c>
      <c r="D62" s="35" t="s">
        <v>44</v>
      </c>
      <c r="E62" s="35">
        <v>40</v>
      </c>
      <c r="F62" s="12"/>
      <c r="G62" s="12">
        <f t="shared" ref="G62:G65" si="3">E62*F62</f>
        <v>0</v>
      </c>
      <c r="H62" s="13">
        <v>0.08</v>
      </c>
      <c r="I62" s="21">
        <f t="shared" si="1"/>
        <v>0</v>
      </c>
      <c r="J62" s="21"/>
      <c r="K62" s="27"/>
    </row>
    <row r="63" spans="1:11" ht="28.2" thickBot="1" x14ac:dyDescent="0.35">
      <c r="A63" s="11">
        <v>56</v>
      </c>
      <c r="B63" s="36" t="s">
        <v>133</v>
      </c>
      <c r="C63" s="31" t="s">
        <v>134</v>
      </c>
      <c r="D63" s="35" t="s">
        <v>130</v>
      </c>
      <c r="E63" s="35">
        <v>50</v>
      </c>
      <c r="F63" s="12"/>
      <c r="G63" s="12">
        <f t="shared" si="2"/>
        <v>0</v>
      </c>
      <c r="H63" s="13">
        <v>0.08</v>
      </c>
      <c r="I63" s="21">
        <f t="shared" si="1"/>
        <v>0</v>
      </c>
      <c r="J63" s="21"/>
      <c r="K63" s="27"/>
    </row>
    <row r="64" spans="1:11" ht="32.25" customHeight="1" thickBot="1" x14ac:dyDescent="0.35">
      <c r="A64" s="11">
        <v>57</v>
      </c>
      <c r="B64" s="34" t="s">
        <v>122</v>
      </c>
      <c r="C64" s="31" t="s">
        <v>123</v>
      </c>
      <c r="D64" s="32" t="s">
        <v>16</v>
      </c>
      <c r="E64" s="32">
        <v>5</v>
      </c>
      <c r="F64" s="12"/>
      <c r="G64" s="12">
        <f t="shared" si="3"/>
        <v>0</v>
      </c>
      <c r="H64" s="13">
        <v>0.08</v>
      </c>
      <c r="I64" s="21">
        <f t="shared" si="1"/>
        <v>0</v>
      </c>
      <c r="J64" s="21"/>
      <c r="K64" s="27"/>
    </row>
    <row r="65" spans="1:11" ht="42" thickBot="1" x14ac:dyDescent="0.35">
      <c r="A65" s="11">
        <v>58</v>
      </c>
      <c r="B65" s="31" t="s">
        <v>124</v>
      </c>
      <c r="C65" s="31" t="s">
        <v>125</v>
      </c>
      <c r="D65" s="32" t="s">
        <v>67</v>
      </c>
      <c r="E65" s="32">
        <v>50</v>
      </c>
      <c r="F65" s="12"/>
      <c r="G65" s="12">
        <f t="shared" si="3"/>
        <v>0</v>
      </c>
      <c r="H65" s="13">
        <v>0.08</v>
      </c>
      <c r="I65" s="21">
        <f t="shared" si="1"/>
        <v>0</v>
      </c>
      <c r="J65" s="21"/>
      <c r="K65" s="27"/>
    </row>
    <row r="66" spans="1:11" ht="30.75" customHeight="1" thickBot="1" x14ac:dyDescent="0.35">
      <c r="A66" s="41" t="s">
        <v>13</v>
      </c>
      <c r="B66" s="42"/>
      <c r="C66" s="42"/>
      <c r="D66" s="42"/>
      <c r="E66" s="42"/>
      <c r="F66" s="43"/>
      <c r="G66" s="25" t="e">
        <f>SUM(G8:G65)</f>
        <v>#VALUE!</v>
      </c>
      <c r="H66" s="22"/>
      <c r="I66" s="10" t="e">
        <f>SUM(I8:I65)</f>
        <v>#VALUE!</v>
      </c>
      <c r="J66" s="24"/>
    </row>
    <row r="67" spans="1:11" x14ac:dyDescent="0.3">
      <c r="B67" s="9"/>
      <c r="C67" s="4"/>
      <c r="D67" s="4"/>
      <c r="E67" s="3"/>
    </row>
    <row r="70" spans="1:11" x14ac:dyDescent="0.3">
      <c r="B70" t="s">
        <v>10</v>
      </c>
      <c r="F70" s="44" t="s">
        <v>10</v>
      </c>
      <c r="G70" s="44"/>
      <c r="H70" s="44"/>
    </row>
    <row r="71" spans="1:11" ht="15" customHeight="1" x14ac:dyDescent="0.3">
      <c r="B71" s="2" t="s">
        <v>11</v>
      </c>
      <c r="F71" s="45" t="s">
        <v>12</v>
      </c>
      <c r="G71" s="45"/>
      <c r="H71" s="45"/>
    </row>
    <row r="72" spans="1:11" x14ac:dyDescent="0.3">
      <c r="F72" s="45"/>
      <c r="G72" s="45"/>
      <c r="H72" s="45"/>
    </row>
    <row r="73" spans="1:11" x14ac:dyDescent="0.3">
      <c r="F73" s="45"/>
      <c r="G73" s="45"/>
      <c r="H73" s="45"/>
    </row>
    <row r="74" spans="1:11" x14ac:dyDescent="0.3">
      <c r="B74" s="3"/>
      <c r="C74" s="3"/>
      <c r="D74" s="3"/>
    </row>
  </sheetData>
  <mergeCells count="9">
    <mergeCell ref="A66:F66"/>
    <mergeCell ref="F70:H70"/>
    <mergeCell ref="F71:H73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65">
      <formula1>$L$1:$L$3</formula1>
    </dataValidation>
  </dataValidation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C20" sqref="C20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3" ht="18.600000000000001" thickBot="1" x14ac:dyDescent="0.4">
      <c r="A2" s="49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1">
        <v>0.23</v>
      </c>
      <c r="M2" s="1"/>
    </row>
    <row r="3" spans="1:13" ht="19.5" thickBot="1" x14ac:dyDescent="0.35">
      <c r="A3" s="52" t="s">
        <v>26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1">
        <v>0.08</v>
      </c>
      <c r="M3" s="1"/>
    </row>
    <row r="4" spans="1:13" ht="18" customHeight="1" thickBot="1" x14ac:dyDescent="0.3">
      <c r="A4" s="55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3" ht="54" customHeight="1" thickBot="1" x14ac:dyDescent="0.35">
      <c r="A5" s="58"/>
      <c r="B5" s="59"/>
      <c r="C5" s="60" t="s">
        <v>148</v>
      </c>
      <c r="D5" s="61"/>
      <c r="E5" s="61"/>
      <c r="F5" s="61"/>
      <c r="G5" s="61"/>
      <c r="H5" s="61"/>
      <c r="I5" s="61"/>
      <c r="J5" s="61"/>
      <c r="K5" s="62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26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37" t="s">
        <v>149</v>
      </c>
      <c r="C8" s="29" t="s">
        <v>150</v>
      </c>
      <c r="D8" s="30" t="s">
        <v>16</v>
      </c>
      <c r="E8" s="30">
        <v>7</v>
      </c>
      <c r="F8" s="12"/>
      <c r="G8" s="12">
        <f t="shared" ref="G8:G14" si="0">E8*F8</f>
        <v>0</v>
      </c>
      <c r="H8" s="13">
        <v>0.08</v>
      </c>
      <c r="I8" s="21">
        <f t="shared" ref="I8:I14" si="1">G8+(G8*H8)</f>
        <v>0</v>
      </c>
      <c r="J8" s="21"/>
      <c r="K8" s="20"/>
    </row>
    <row r="9" spans="1:13" ht="15.75" thickBot="1" x14ac:dyDescent="0.3">
      <c r="A9" s="11">
        <v>2</v>
      </c>
      <c r="B9" s="34" t="s">
        <v>149</v>
      </c>
      <c r="C9" s="31" t="s">
        <v>151</v>
      </c>
      <c r="D9" s="32" t="s">
        <v>16</v>
      </c>
      <c r="E9" s="32">
        <v>8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38" t="s">
        <v>149</v>
      </c>
      <c r="C10" s="39" t="s">
        <v>152</v>
      </c>
      <c r="D10" s="40" t="s">
        <v>16</v>
      </c>
      <c r="E10" s="40">
        <v>20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11">
        <v>4</v>
      </c>
      <c r="B11" s="34" t="s">
        <v>153</v>
      </c>
      <c r="C11" s="31" t="s">
        <v>154</v>
      </c>
      <c r="D11" s="32" t="s">
        <v>16</v>
      </c>
      <c r="E11" s="32">
        <v>11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.75" thickBot="1" x14ac:dyDescent="0.3">
      <c r="A12" s="11">
        <v>5</v>
      </c>
      <c r="B12" s="34" t="s">
        <v>155</v>
      </c>
      <c r="C12" s="31" t="s">
        <v>156</v>
      </c>
      <c r="D12" s="32" t="s">
        <v>16</v>
      </c>
      <c r="E12" s="32">
        <v>10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.75" thickBot="1" x14ac:dyDescent="0.3">
      <c r="A13" s="11">
        <v>6</v>
      </c>
      <c r="B13" s="34" t="s">
        <v>157</v>
      </c>
      <c r="C13" s="31" t="s">
        <v>158</v>
      </c>
      <c r="D13" s="32" t="s">
        <v>16</v>
      </c>
      <c r="E13" s="32">
        <v>10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6.25" thickBot="1" x14ac:dyDescent="0.3">
      <c r="A14" s="11">
        <v>7</v>
      </c>
      <c r="B14" s="34" t="s">
        <v>159</v>
      </c>
      <c r="C14" s="31" t="s">
        <v>160</v>
      </c>
      <c r="D14" s="32" t="s">
        <v>16</v>
      </c>
      <c r="E14" s="32">
        <v>30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5">
      <c r="A15" s="41" t="s">
        <v>13</v>
      </c>
      <c r="B15" s="42"/>
      <c r="C15" s="42"/>
      <c r="D15" s="42"/>
      <c r="E15" s="42"/>
      <c r="F15" s="43"/>
      <c r="G15" s="25">
        <f>SUM(G8:G14)</f>
        <v>0</v>
      </c>
      <c r="H15" s="22"/>
      <c r="I15" s="10">
        <f>SUM(I8:I14)</f>
        <v>0</v>
      </c>
      <c r="J15" s="24"/>
    </row>
    <row r="16" spans="1:13" ht="15" x14ac:dyDescent="0.25">
      <c r="B16" s="9"/>
      <c r="C16" s="4"/>
      <c r="D16" s="4"/>
      <c r="E16" s="3"/>
    </row>
    <row r="19" spans="2:8" x14ac:dyDescent="0.3">
      <c r="B19" t="s">
        <v>10</v>
      </c>
      <c r="F19" s="44" t="s">
        <v>10</v>
      </c>
      <c r="G19" s="44"/>
      <c r="H19" s="44"/>
    </row>
    <row r="20" spans="2:8" ht="15" customHeight="1" x14ac:dyDescent="0.3">
      <c r="B20" s="2" t="s">
        <v>11</v>
      </c>
      <c r="F20" s="45" t="s">
        <v>12</v>
      </c>
      <c r="G20" s="45"/>
      <c r="H20" s="45"/>
    </row>
    <row r="21" spans="2:8" x14ac:dyDescent="0.3">
      <c r="F21" s="45"/>
      <c r="G21" s="45"/>
      <c r="H21" s="45"/>
    </row>
    <row r="22" spans="2:8" x14ac:dyDescent="0.3">
      <c r="F22" s="45"/>
      <c r="G22" s="45"/>
      <c r="H22" s="45"/>
    </row>
    <row r="23" spans="2:8" ht="15" x14ac:dyDescent="0.25">
      <c r="B23" s="3"/>
      <c r="C23" s="3"/>
      <c r="D23" s="3"/>
    </row>
  </sheetData>
  <mergeCells count="9">
    <mergeCell ref="A15:F15"/>
    <mergeCell ref="F19:H19"/>
    <mergeCell ref="F20:H22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14">
      <formula1>$L$1:$L$3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1 - LEKI </vt:lpstr>
      <vt:lpstr>CZĘŚĆ 2 - leki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2025-05-15T12:43:48Z</cp:lastPrinted>
  <dcterms:created xsi:type="dcterms:W3CDTF">2019-02-28T12:34:44Z</dcterms:created>
  <dcterms:modified xsi:type="dcterms:W3CDTF">2026-02-26T10:36:00Z</dcterms:modified>
</cp:coreProperties>
</file>