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8680" yWindow="-120" windowWidth="29040" windowHeight="13176"/>
  </bookViews>
  <sheets>
    <sheet name="część 1 - LEKI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I9" i="1" s="1"/>
  <c r="G10" i="1"/>
  <c r="I10" i="1" s="1"/>
  <c r="G11" i="1"/>
  <c r="I11" i="1" s="1"/>
  <c r="G12" i="1"/>
  <c r="I12" i="1" s="1"/>
  <c r="G13" i="1"/>
  <c r="I13" i="1" s="1"/>
  <c r="G14" i="1"/>
  <c r="I14" i="1" s="1"/>
  <c r="G15" i="1"/>
  <c r="I15" i="1" s="1"/>
  <c r="G16" i="1"/>
  <c r="I16" i="1" s="1"/>
  <c r="G17" i="1"/>
  <c r="I17" i="1" s="1"/>
  <c r="G18" i="1"/>
  <c r="I18" i="1" s="1"/>
  <c r="G19" i="1"/>
  <c r="I19" i="1" s="1"/>
  <c r="G20" i="1"/>
  <c r="I20" i="1" s="1"/>
  <c r="G21" i="1"/>
  <c r="I21" i="1" s="1"/>
  <c r="G22" i="1"/>
  <c r="I22" i="1" s="1"/>
  <c r="G23" i="1"/>
  <c r="I23" i="1" s="1"/>
  <c r="G24" i="1"/>
  <c r="I24" i="1" s="1"/>
  <c r="G25" i="1"/>
  <c r="I25" i="1" s="1"/>
  <c r="G26" i="1"/>
  <c r="I26" i="1" s="1"/>
  <c r="G27" i="1"/>
  <c r="I27" i="1" s="1"/>
  <c r="G28" i="1"/>
  <c r="I28" i="1" s="1"/>
  <c r="G29" i="1"/>
  <c r="I29" i="1" s="1"/>
  <c r="G30" i="1"/>
  <c r="I30" i="1" s="1"/>
  <c r="G31" i="1"/>
  <c r="I31" i="1" s="1"/>
  <c r="G32" i="1"/>
  <c r="I32" i="1" s="1"/>
  <c r="G33" i="1"/>
  <c r="I33" i="1" s="1"/>
  <c r="G34" i="1"/>
  <c r="I34" i="1" s="1"/>
  <c r="G35" i="1"/>
  <c r="I35" i="1" s="1"/>
  <c r="G36" i="1"/>
  <c r="I36" i="1" s="1"/>
  <c r="G37" i="1"/>
  <c r="I37" i="1" s="1"/>
  <c r="G38" i="1"/>
  <c r="I38" i="1" s="1"/>
  <c r="G39" i="1"/>
  <c r="I39" i="1" s="1"/>
  <c r="G40" i="1"/>
  <c r="I40" i="1" s="1"/>
  <c r="G41" i="1"/>
  <c r="I41" i="1" s="1"/>
  <c r="G42" i="1"/>
  <c r="I42" i="1" s="1"/>
  <c r="G43" i="1"/>
  <c r="I43" i="1" s="1"/>
  <c r="G8" i="1"/>
  <c r="I8" i="1" s="1"/>
  <c r="G44" i="1" l="1"/>
  <c r="I44" i="1"/>
</calcChain>
</file>

<file path=xl/sharedStrings.xml><?xml version="1.0" encoding="utf-8"?>
<sst xmlns="http://schemas.openxmlformats.org/spreadsheetml/2006/main" count="140" uniqueCount="107">
  <si>
    <t>LP</t>
  </si>
  <si>
    <t>Cena jednostkowa netto</t>
  </si>
  <si>
    <t>Wartość brutto</t>
  </si>
  <si>
    <t>A</t>
  </si>
  <si>
    <t>B</t>
  </si>
  <si>
    <t>C</t>
  </si>
  <si>
    <t>D</t>
  </si>
  <si>
    <t>E</t>
  </si>
  <si>
    <t>F</t>
  </si>
  <si>
    <t>G</t>
  </si>
  <si>
    <t xml:space="preserve">H </t>
  </si>
  <si>
    <t>I</t>
  </si>
  <si>
    <t>…………………………………………………………………………</t>
  </si>
  <si>
    <t>Data i miejscowość</t>
  </si>
  <si>
    <t xml:space="preserve">CZYTELNY podpis Wykonawcy /osoby uprawnionej do reprezentacji Wykonawcy / pełnomocnika/
</t>
  </si>
  <si>
    <t>ŁĄCZNA WARTOŚĆ OFERTY</t>
  </si>
  <si>
    <t>J</t>
  </si>
  <si>
    <t xml:space="preserve">załącznik nr 2a </t>
  </si>
  <si>
    <t xml:space="preserve">Acidum acetylsalicylicum </t>
  </si>
  <si>
    <t>300 mg/20 tabl.</t>
  </si>
  <si>
    <t>Op.</t>
  </si>
  <si>
    <t>Adenosinum</t>
  </si>
  <si>
    <t xml:space="preserve">6 mg/6 fiolek/2 ml </t>
  </si>
  <si>
    <t>Amiodaroni hydrochloridum</t>
  </si>
  <si>
    <t>150 mg/5amp./3 ml</t>
  </si>
  <si>
    <t>Amlodipine</t>
  </si>
  <si>
    <t>0,005g/30 tabl</t>
  </si>
  <si>
    <t>Atropinum sulfuricum</t>
  </si>
  <si>
    <t>1 mg/10 amp/1 ml</t>
  </si>
  <si>
    <t>Budesonidum</t>
  </si>
  <si>
    <t xml:space="preserve"> 0,5mg/ml  do nebulizacji</t>
  </si>
  <si>
    <t>10 ml/10 amp.</t>
  </si>
  <si>
    <t>Captoprilum</t>
  </si>
  <si>
    <t>12,5 mg/30 tabl.</t>
  </si>
  <si>
    <t xml:space="preserve">Clemastinum fumaratum </t>
  </si>
  <si>
    <t>2 mg/5 amp./2 ml</t>
  </si>
  <si>
    <t>Dexamethazoni phosphas</t>
  </si>
  <si>
    <t>4 mg/ml 10 amp./2 ml</t>
  </si>
  <si>
    <t>Drotaverinum</t>
  </si>
  <si>
    <t>40 mg/5 amp/2 ml</t>
  </si>
  <si>
    <t>Epinephrinum 0,1 %</t>
  </si>
  <si>
    <t>1 mg/10 amp./1 ml</t>
  </si>
  <si>
    <t>Flumazenilum</t>
  </si>
  <si>
    <t>0,5 mg/5 amp/5 ml</t>
  </si>
  <si>
    <t>Furosemidum</t>
  </si>
  <si>
    <t>20 mg/5 amp./2 ml</t>
  </si>
  <si>
    <t>Glucosum 20%</t>
  </si>
  <si>
    <t>Szt.</t>
  </si>
  <si>
    <t>Glyceroli trinitras</t>
  </si>
  <si>
    <t xml:space="preserve"> 6,5mg  30 tabl w blistrach</t>
  </si>
  <si>
    <t>Glucagoni hydrochloridum</t>
  </si>
  <si>
    <t>1mg/fiol +rozp</t>
  </si>
  <si>
    <t>Heparinum natricum</t>
  </si>
  <si>
    <t>5000 IU/ml  fiolki 5 ml</t>
  </si>
  <si>
    <t>Hydrocortisonum</t>
  </si>
  <si>
    <t>100 mg/5 fiol.+2 ml rozp.</t>
  </si>
  <si>
    <t xml:space="preserve">Hydroxyzinum </t>
  </si>
  <si>
    <t xml:space="preserve">50mg/ml/5 amp./2ml </t>
  </si>
  <si>
    <t>Hydroxyzinum</t>
  </si>
  <si>
    <t>25 mg/30 tabl.</t>
  </si>
  <si>
    <t>Isosorbidi mononitras</t>
  </si>
  <si>
    <t xml:space="preserve">10mg   60 tabl. </t>
  </si>
  <si>
    <t>Ketonal</t>
  </si>
  <si>
    <t>100 mg/10 amp./2 ml</t>
  </si>
  <si>
    <t>Lidocaini hydrochloridum żel</t>
  </si>
  <si>
    <t xml:space="preserve">20mg/g   tuba 30g  </t>
  </si>
  <si>
    <t>Magnesium sulfuricum 20%</t>
  </si>
  <si>
    <t>2 g/10 amp./10 ml</t>
  </si>
  <si>
    <t>Mannitolum 15%</t>
  </si>
  <si>
    <t>100 ml/worek</t>
  </si>
  <si>
    <t>Metamizolum natricum monohydricum (rejestracja leku od 3 mies. życia)</t>
  </si>
  <si>
    <t>2,5 g/10 amp./5 ml/</t>
  </si>
  <si>
    <t>Metoclopramidum hydrochlor.</t>
  </si>
  <si>
    <t>10 mg/5 amp./2 ml/</t>
  </si>
  <si>
    <t>Metoprololum</t>
  </si>
  <si>
    <t>5 mg/5 amp./5 ml</t>
  </si>
  <si>
    <t>Naloxoni hydrochloridum</t>
  </si>
  <si>
    <t>0,4 mg/10 amp./1 ml</t>
  </si>
  <si>
    <t>Natrium bicarbonicum 8,4 %</t>
  </si>
  <si>
    <t>20 ml/10 amp.</t>
  </si>
  <si>
    <t>Papaverini hydrochloridum</t>
  </si>
  <si>
    <t xml:space="preserve"> 20 mg/ml/ 10 amp./ 2 ml</t>
  </si>
  <si>
    <t xml:space="preserve">Paracetamolum  </t>
  </si>
  <si>
    <t>Salbutamolum  0,2%</t>
  </si>
  <si>
    <t>Salbutamolum</t>
  </si>
  <si>
    <t>0,5 mg/10 amp./1 ml</t>
  </si>
  <si>
    <t>Tramadoli hydrochloridum</t>
  </si>
  <si>
    <t>Urapidilum</t>
  </si>
  <si>
    <t>25 mg/5 amp./5 ml</t>
  </si>
  <si>
    <t xml:space="preserve">NAZWA MIĘDZYNARODOWA </t>
  </si>
  <si>
    <t>sklad opakowania</t>
  </si>
  <si>
    <t>forma opakowania</t>
  </si>
  <si>
    <t>VAT</t>
  </si>
  <si>
    <t xml:space="preserve">ilość </t>
  </si>
  <si>
    <t>Wartość    netto</t>
  </si>
  <si>
    <t>Producent</t>
  </si>
  <si>
    <t>Nazwa handlowa</t>
  </si>
  <si>
    <t>K</t>
  </si>
  <si>
    <t>Nazwa wykonawcy</t>
  </si>
  <si>
    <t>Amp.</t>
  </si>
  <si>
    <t>fiol.</t>
  </si>
  <si>
    <t>1 g/100 ml flakon</t>
  </si>
  <si>
    <t>szt.</t>
  </si>
  <si>
    <t>5 mg/20 amp./ampułka do nebulizacji 2,5 ml lub 2,5 mg/20 amp./ampułka do nebulizacji 2,5 ml po 20 fiol.</t>
  </si>
  <si>
    <r>
      <t xml:space="preserve">  Formularz asortymentowo</t>
    </r>
    <r>
      <rPr>
        <b/>
        <sz val="14"/>
        <rFont val="Calibri"/>
        <family val="2"/>
        <charset val="238"/>
        <scheme val="minor"/>
      </rPr>
      <t xml:space="preserve"> - cenowy</t>
    </r>
    <r>
      <rPr>
        <b/>
        <sz val="14"/>
        <color rgb="FFFF0000"/>
        <rFont val="Calibri"/>
        <family val="2"/>
        <charset val="238"/>
        <scheme val="minor"/>
      </rPr>
      <t xml:space="preserve">   </t>
    </r>
  </si>
  <si>
    <t xml:space="preserve">CZĘŚĆ 2 - Leki </t>
  </si>
  <si>
    <t>SZP.225-8.2025 pt. "Jednorazowa dostawa leków na potrzeby WSPR w Olsztynie"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</si>
</sst>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164" formatCode="_(&quot;zł&quot;* #,##0.00_);_(&quot;zł&quot;* \(#,##0.00\);_(&quot;zł&quot;* &quot;-&quot;??_);_(@_)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theme="5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 tint="0.3499862666707357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59">
    <xf numFmtId="0" fontId="0" fillId="0" borderId="0" xfId="0"/>
    <xf numFmtId="9" fontId="0" fillId="0" borderId="0" xfId="0" applyNumberFormat="1"/>
    <xf numFmtId="0" fontId="6" fillId="0" borderId="0" xfId="0" applyFont="1"/>
    <xf numFmtId="0" fontId="8" fillId="0" borderId="0" xfId="0" applyFont="1" applyAlignment="1">
      <alignment vertical="center"/>
    </xf>
    <xf numFmtId="0" fontId="8" fillId="0" borderId="3" xfId="0" applyFont="1" applyBorder="1" applyAlignment="1">
      <alignment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164" fontId="1" fillId="0" borderId="6" xfId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9" fontId="2" fillId="0" borderId="1" xfId="0" applyNumberFormat="1" applyFont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0" fillId="4" borderId="1" xfId="0" applyFill="1" applyBorder="1"/>
    <xf numFmtId="44" fontId="2" fillId="4" borderId="1" xfId="0" applyNumberFormat="1" applyFont="1" applyFill="1" applyBorder="1" applyAlignment="1" applyProtection="1">
      <alignment horizontal="center" vertical="center"/>
      <protection locked="0"/>
    </xf>
    <xf numFmtId="164" fontId="1" fillId="6" borderId="6" xfId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64" fontId="1" fillId="0" borderId="0" xfId="1" applyFont="1" applyBorder="1" applyAlignment="1">
      <alignment horizontal="center" vertical="center"/>
    </xf>
    <xf numFmtId="164" fontId="1" fillId="4" borderId="6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1" fillId="0" borderId="7" xfId="0" applyFont="1" applyBorder="1" applyAlignment="1">
      <alignment horizontal="center" vertical="center" wrapText="1"/>
    </xf>
    <xf numFmtId="0" fontId="13" fillId="0" borderId="6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left" vertical="center"/>
    </xf>
    <xf numFmtId="0" fontId="7" fillId="5" borderId="9" xfId="0" applyFont="1" applyFill="1" applyBorder="1" applyAlignment="1">
      <alignment horizontal="left" vertical="center"/>
    </xf>
    <xf numFmtId="0" fontId="7" fillId="5" borderId="4" xfId="0" applyFont="1" applyFill="1" applyBorder="1" applyAlignment="1">
      <alignment horizontal="left" vertical="center"/>
    </xf>
    <xf numFmtId="0" fontId="4" fillId="5" borderId="10" xfId="0" applyFont="1" applyFill="1" applyBorder="1" applyAlignment="1">
      <alignment horizontal="left"/>
    </xf>
    <xf numFmtId="0" fontId="4" fillId="5" borderId="0" xfId="0" applyFont="1" applyFill="1" applyAlignment="1">
      <alignment horizontal="left"/>
    </xf>
    <xf numFmtId="0" fontId="4" fillId="5" borderId="11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wrapText="1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4" fillId="2" borderId="8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right" vertical="center"/>
    </xf>
    <xf numFmtId="0" fontId="0" fillId="5" borderId="9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12" fillId="0" borderId="2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5" fillId="0" borderId="2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4" fillId="5" borderId="2" xfId="0" applyFont="1" applyFill="1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M52"/>
  <sheetViews>
    <sheetView tabSelected="1" zoomScale="98" zoomScaleNormal="98" workbookViewId="0">
      <selection activeCell="C54" sqref="C54"/>
    </sheetView>
  </sheetViews>
  <sheetFormatPr defaultRowHeight="14.4" x14ac:dyDescent="0.3"/>
  <cols>
    <col min="1" max="1" width="5" customWidth="1"/>
    <col min="2" max="2" width="37.6640625" customWidth="1"/>
    <col min="3" max="3" width="23.88671875" customWidth="1"/>
    <col min="5" max="5" width="11.6640625" customWidth="1"/>
    <col min="6" max="6" width="13" customWidth="1"/>
    <col min="7" max="7" width="14" customWidth="1"/>
    <col min="8" max="8" width="8.5546875" customWidth="1"/>
    <col min="9" max="9" width="15.44140625" customWidth="1"/>
    <col min="10" max="10" width="18" customWidth="1"/>
    <col min="11" max="11" width="22.109375" customWidth="1"/>
  </cols>
  <sheetData>
    <row r="1" spans="1:13" ht="16.2" thickBot="1" x14ac:dyDescent="0.35">
      <c r="A1" s="37" t="s">
        <v>17</v>
      </c>
      <c r="B1" s="38"/>
      <c r="C1" s="38"/>
      <c r="D1" s="38"/>
      <c r="E1" s="38"/>
      <c r="F1" s="38"/>
      <c r="G1" s="38"/>
      <c r="H1" s="38"/>
      <c r="I1" s="38"/>
      <c r="J1" s="38"/>
      <c r="K1" s="39"/>
    </row>
    <row r="2" spans="1:13" ht="18.600000000000001" thickBot="1" x14ac:dyDescent="0.4">
      <c r="A2" s="55" t="s">
        <v>105</v>
      </c>
      <c r="B2" s="56"/>
      <c r="C2" s="56"/>
      <c r="D2" s="56"/>
      <c r="E2" s="56"/>
      <c r="F2" s="56"/>
      <c r="G2" s="56"/>
      <c r="H2" s="56"/>
      <c r="I2" s="56"/>
      <c r="J2" s="56"/>
      <c r="K2" s="57"/>
      <c r="L2" s="1">
        <v>0.23</v>
      </c>
      <c r="M2" s="1"/>
    </row>
    <row r="3" spans="1:13" ht="18.600000000000001" thickBot="1" x14ac:dyDescent="0.4">
      <c r="A3" s="40" t="s">
        <v>104</v>
      </c>
      <c r="B3" s="41"/>
      <c r="C3" s="41"/>
      <c r="D3" s="41"/>
      <c r="E3" s="41"/>
      <c r="F3" s="41"/>
      <c r="G3" s="41"/>
      <c r="H3" s="41"/>
      <c r="I3" s="41"/>
      <c r="J3" s="41"/>
      <c r="K3" s="42"/>
      <c r="L3" s="1">
        <v>0.08</v>
      </c>
      <c r="M3" s="1"/>
    </row>
    <row r="4" spans="1:13" ht="18" customHeight="1" thickBot="1" x14ac:dyDescent="0.3">
      <c r="A4" s="52" t="s">
        <v>98</v>
      </c>
      <c r="B4" s="53"/>
      <c r="C4" s="53"/>
      <c r="D4" s="53"/>
      <c r="E4" s="53"/>
      <c r="F4" s="53"/>
      <c r="G4" s="53"/>
      <c r="H4" s="53"/>
      <c r="I4" s="53"/>
      <c r="J4" s="53"/>
      <c r="K4" s="54"/>
    </row>
    <row r="5" spans="1:13" ht="54" customHeight="1" thickBot="1" x14ac:dyDescent="0.35">
      <c r="A5" s="45"/>
      <c r="B5" s="46"/>
      <c r="C5" s="58" t="s">
        <v>106</v>
      </c>
      <c r="D5" s="50"/>
      <c r="E5" s="50"/>
      <c r="F5" s="50"/>
      <c r="G5" s="50"/>
      <c r="H5" s="50"/>
      <c r="I5" s="50"/>
      <c r="J5" s="50"/>
      <c r="K5" s="51"/>
    </row>
    <row r="6" spans="1:13" ht="44.25" customHeight="1" thickBot="1" x14ac:dyDescent="0.35">
      <c r="A6" s="14" t="s">
        <v>0</v>
      </c>
      <c r="B6" s="15" t="s">
        <v>89</v>
      </c>
      <c r="C6" s="15" t="s">
        <v>90</v>
      </c>
      <c r="D6" s="19" t="s">
        <v>91</v>
      </c>
      <c r="E6" s="16" t="s">
        <v>93</v>
      </c>
      <c r="F6" s="23" t="s">
        <v>1</v>
      </c>
      <c r="G6" s="16" t="s">
        <v>94</v>
      </c>
      <c r="H6" s="16" t="s">
        <v>92</v>
      </c>
      <c r="I6" s="17" t="s">
        <v>2</v>
      </c>
      <c r="J6" s="17" t="s">
        <v>95</v>
      </c>
      <c r="K6" s="18" t="s">
        <v>96</v>
      </c>
    </row>
    <row r="7" spans="1:13" ht="15" thickBot="1" x14ac:dyDescent="0.35">
      <c r="A7" s="5" t="s">
        <v>3</v>
      </c>
      <c r="B7" s="6" t="s">
        <v>4</v>
      </c>
      <c r="C7" s="6" t="s">
        <v>5</v>
      </c>
      <c r="D7" s="9" t="s">
        <v>6</v>
      </c>
      <c r="E7" s="7" t="s">
        <v>7</v>
      </c>
      <c r="F7" s="7" t="s">
        <v>8</v>
      </c>
      <c r="G7" s="6" t="s">
        <v>9</v>
      </c>
      <c r="H7" s="7" t="s">
        <v>10</v>
      </c>
      <c r="I7" s="8" t="s">
        <v>11</v>
      </c>
      <c r="J7" s="8" t="s">
        <v>16</v>
      </c>
      <c r="K7" s="7" t="s">
        <v>97</v>
      </c>
    </row>
    <row r="8" spans="1:13" ht="15" thickBot="1" x14ac:dyDescent="0.35">
      <c r="A8" s="35">
        <v>1</v>
      </c>
      <c r="B8" s="26" t="s">
        <v>18</v>
      </c>
      <c r="C8" s="27" t="s">
        <v>19</v>
      </c>
      <c r="D8" s="28" t="s">
        <v>20</v>
      </c>
      <c r="E8" s="28">
        <v>6</v>
      </c>
      <c r="F8" s="12"/>
      <c r="G8" s="12">
        <f>E8*F8</f>
        <v>0</v>
      </c>
      <c r="H8" s="13">
        <v>0.08</v>
      </c>
      <c r="I8" s="21">
        <f>G8+(G8*H8)</f>
        <v>0</v>
      </c>
      <c r="J8" s="21"/>
      <c r="K8" s="20"/>
    </row>
    <row r="9" spans="1:13" ht="15" thickBot="1" x14ac:dyDescent="0.35">
      <c r="A9" s="36">
        <v>2</v>
      </c>
      <c r="B9" s="29" t="s">
        <v>21</v>
      </c>
      <c r="C9" s="30" t="s">
        <v>22</v>
      </c>
      <c r="D9" s="31" t="s">
        <v>20</v>
      </c>
      <c r="E9" s="31">
        <v>5</v>
      </c>
      <c r="F9" s="12"/>
      <c r="G9" s="12">
        <f t="shared" ref="G9:G43" si="0">E9*F9</f>
        <v>0</v>
      </c>
      <c r="H9" s="13">
        <v>0.08</v>
      </c>
      <c r="I9" s="21">
        <f t="shared" ref="I9:I43" si="1">G9+(G9*H9)</f>
        <v>0</v>
      </c>
      <c r="J9" s="21"/>
      <c r="K9" s="20"/>
    </row>
    <row r="10" spans="1:13" ht="15" thickBot="1" x14ac:dyDescent="0.35">
      <c r="A10" s="36">
        <v>3</v>
      </c>
      <c r="B10" s="29" t="s">
        <v>23</v>
      </c>
      <c r="C10" s="30" t="s">
        <v>24</v>
      </c>
      <c r="D10" s="31" t="s">
        <v>20</v>
      </c>
      <c r="E10" s="31">
        <v>6</v>
      </c>
      <c r="F10" s="12"/>
      <c r="G10" s="12">
        <f t="shared" si="0"/>
        <v>0</v>
      </c>
      <c r="H10" s="13">
        <v>0.08</v>
      </c>
      <c r="I10" s="21">
        <f t="shared" si="1"/>
        <v>0</v>
      </c>
      <c r="J10" s="21"/>
      <c r="K10" s="20"/>
    </row>
    <row r="11" spans="1:13" ht="21" customHeight="1" thickBot="1" x14ac:dyDescent="0.35">
      <c r="A11" s="36">
        <v>4</v>
      </c>
      <c r="B11" s="29" t="s">
        <v>25</v>
      </c>
      <c r="C11" s="30" t="s">
        <v>26</v>
      </c>
      <c r="D11" s="31" t="s">
        <v>20</v>
      </c>
      <c r="E11" s="31">
        <v>1</v>
      </c>
      <c r="F11" s="12"/>
      <c r="G11" s="12">
        <f t="shared" si="0"/>
        <v>0</v>
      </c>
      <c r="H11" s="13">
        <v>0.08</v>
      </c>
      <c r="I11" s="21">
        <f t="shared" si="1"/>
        <v>0</v>
      </c>
      <c r="J11" s="21"/>
      <c r="K11" s="20"/>
    </row>
    <row r="12" spans="1:13" ht="29.4" customHeight="1" thickBot="1" x14ac:dyDescent="0.35">
      <c r="A12" s="36">
        <v>5</v>
      </c>
      <c r="B12" s="29" t="s">
        <v>27</v>
      </c>
      <c r="C12" s="30" t="s">
        <v>28</v>
      </c>
      <c r="D12" s="31" t="s">
        <v>20</v>
      </c>
      <c r="E12" s="31">
        <v>3</v>
      </c>
      <c r="F12" s="12"/>
      <c r="G12" s="12">
        <f t="shared" si="0"/>
        <v>0</v>
      </c>
      <c r="H12" s="13">
        <v>0.08</v>
      </c>
      <c r="I12" s="21">
        <f t="shared" si="1"/>
        <v>0</v>
      </c>
      <c r="J12" s="21"/>
      <c r="K12" s="20"/>
    </row>
    <row r="13" spans="1:13" ht="29.4" customHeight="1" thickBot="1" x14ac:dyDescent="0.35">
      <c r="A13" s="36">
        <v>6</v>
      </c>
      <c r="B13" s="32" t="s">
        <v>29</v>
      </c>
      <c r="C13" s="33" t="s">
        <v>30</v>
      </c>
      <c r="D13" s="34" t="s">
        <v>99</v>
      </c>
      <c r="E13" s="34">
        <v>20</v>
      </c>
      <c r="F13" s="12"/>
      <c r="G13" s="12">
        <f t="shared" si="0"/>
        <v>0</v>
      </c>
      <c r="H13" s="13">
        <v>0.08</v>
      </c>
      <c r="I13" s="21">
        <f t="shared" si="1"/>
        <v>0</v>
      </c>
      <c r="J13" s="21"/>
      <c r="K13" s="20"/>
    </row>
    <row r="14" spans="1:13" ht="29.4" customHeight="1" thickBot="1" x14ac:dyDescent="0.35">
      <c r="A14" s="36">
        <v>7</v>
      </c>
      <c r="B14" s="29" t="s">
        <v>32</v>
      </c>
      <c r="C14" s="30" t="s">
        <v>33</v>
      </c>
      <c r="D14" s="31" t="s">
        <v>20</v>
      </c>
      <c r="E14" s="31">
        <v>10</v>
      </c>
      <c r="F14" s="12"/>
      <c r="G14" s="12">
        <f t="shared" si="0"/>
        <v>0</v>
      </c>
      <c r="H14" s="13">
        <v>0.08</v>
      </c>
      <c r="I14" s="21">
        <f t="shared" si="1"/>
        <v>0</v>
      </c>
      <c r="J14" s="21"/>
      <c r="K14" s="20"/>
    </row>
    <row r="15" spans="1:13" ht="29.4" customHeight="1" thickBot="1" x14ac:dyDescent="0.35">
      <c r="A15" s="36">
        <v>8</v>
      </c>
      <c r="B15" s="29" t="s">
        <v>34</v>
      </c>
      <c r="C15" s="30" t="s">
        <v>35</v>
      </c>
      <c r="D15" s="31" t="s">
        <v>20</v>
      </c>
      <c r="E15" s="31">
        <v>2</v>
      </c>
      <c r="F15" s="12"/>
      <c r="G15" s="12">
        <f t="shared" si="0"/>
        <v>0</v>
      </c>
      <c r="H15" s="13">
        <v>0.08</v>
      </c>
      <c r="I15" s="21">
        <f t="shared" si="1"/>
        <v>0</v>
      </c>
      <c r="J15" s="21"/>
      <c r="K15" s="20"/>
    </row>
    <row r="16" spans="1:13" ht="15" thickBot="1" x14ac:dyDescent="0.35">
      <c r="A16" s="36">
        <v>9</v>
      </c>
      <c r="B16" s="29" t="s">
        <v>36</v>
      </c>
      <c r="C16" s="30" t="s">
        <v>37</v>
      </c>
      <c r="D16" s="31" t="s">
        <v>20</v>
      </c>
      <c r="E16" s="31">
        <v>8</v>
      </c>
      <c r="F16" s="12"/>
      <c r="G16" s="12">
        <f t="shared" si="0"/>
        <v>0</v>
      </c>
      <c r="H16" s="13">
        <v>0.08</v>
      </c>
      <c r="I16" s="21">
        <f t="shared" si="1"/>
        <v>0</v>
      </c>
      <c r="J16" s="21"/>
      <c r="K16" s="20"/>
    </row>
    <row r="17" spans="1:11" ht="15" thickBot="1" x14ac:dyDescent="0.35">
      <c r="A17" s="36">
        <v>10</v>
      </c>
      <c r="B17" s="29" t="s">
        <v>38</v>
      </c>
      <c r="C17" s="30" t="s">
        <v>39</v>
      </c>
      <c r="D17" s="31" t="s">
        <v>20</v>
      </c>
      <c r="E17" s="31">
        <v>30</v>
      </c>
      <c r="F17" s="12"/>
      <c r="G17" s="12">
        <f t="shared" si="0"/>
        <v>0</v>
      </c>
      <c r="H17" s="13">
        <v>0.08</v>
      </c>
      <c r="I17" s="21">
        <f t="shared" si="1"/>
        <v>0</v>
      </c>
      <c r="J17" s="21"/>
      <c r="K17" s="20"/>
    </row>
    <row r="18" spans="1:11" ht="15" thickBot="1" x14ac:dyDescent="0.35">
      <c r="A18" s="36">
        <v>11</v>
      </c>
      <c r="B18" s="29" t="s">
        <v>40</v>
      </c>
      <c r="C18" s="30" t="s">
        <v>41</v>
      </c>
      <c r="D18" s="31" t="s">
        <v>20</v>
      </c>
      <c r="E18" s="31">
        <v>10</v>
      </c>
      <c r="F18" s="12"/>
      <c r="G18" s="12">
        <f t="shared" si="0"/>
        <v>0</v>
      </c>
      <c r="H18" s="13">
        <v>0.08</v>
      </c>
      <c r="I18" s="21">
        <f t="shared" si="1"/>
        <v>0</v>
      </c>
      <c r="J18" s="21"/>
      <c r="K18" s="20"/>
    </row>
    <row r="19" spans="1:11" ht="15" thickBot="1" x14ac:dyDescent="0.35">
      <c r="A19" s="36">
        <v>12</v>
      </c>
      <c r="B19" s="29" t="s">
        <v>42</v>
      </c>
      <c r="C19" s="30" t="s">
        <v>43</v>
      </c>
      <c r="D19" s="31" t="s">
        <v>20</v>
      </c>
      <c r="E19" s="31">
        <v>1</v>
      </c>
      <c r="F19" s="12"/>
      <c r="G19" s="12">
        <f t="shared" si="0"/>
        <v>0</v>
      </c>
      <c r="H19" s="13">
        <v>0.08</v>
      </c>
      <c r="I19" s="21">
        <f t="shared" si="1"/>
        <v>0</v>
      </c>
      <c r="J19" s="21"/>
      <c r="K19" s="20"/>
    </row>
    <row r="20" spans="1:11" ht="15" thickBot="1" x14ac:dyDescent="0.35">
      <c r="A20" s="36">
        <v>13</v>
      </c>
      <c r="B20" s="29" t="s">
        <v>44</v>
      </c>
      <c r="C20" s="30" t="s">
        <v>45</v>
      </c>
      <c r="D20" s="31" t="s">
        <v>20</v>
      </c>
      <c r="E20" s="31">
        <v>10</v>
      </c>
      <c r="F20" s="12"/>
      <c r="G20" s="12">
        <f t="shared" si="0"/>
        <v>0</v>
      </c>
      <c r="H20" s="13">
        <v>0.08</v>
      </c>
      <c r="I20" s="21">
        <f t="shared" si="1"/>
        <v>0</v>
      </c>
      <c r="J20" s="21"/>
      <c r="K20" s="20"/>
    </row>
    <row r="21" spans="1:11" ht="15" thickBot="1" x14ac:dyDescent="0.35">
      <c r="A21" s="36">
        <v>14</v>
      </c>
      <c r="B21" s="29" t="s">
        <v>46</v>
      </c>
      <c r="C21" s="30" t="s">
        <v>31</v>
      </c>
      <c r="D21" s="31" t="s">
        <v>20</v>
      </c>
      <c r="E21" s="31">
        <v>12</v>
      </c>
      <c r="F21" s="12"/>
      <c r="G21" s="12">
        <f t="shared" si="0"/>
        <v>0</v>
      </c>
      <c r="H21" s="13">
        <v>0.08</v>
      </c>
      <c r="I21" s="21">
        <f t="shared" si="1"/>
        <v>0</v>
      </c>
      <c r="J21" s="21"/>
      <c r="K21" s="20"/>
    </row>
    <row r="22" spans="1:11" ht="15" thickBot="1" x14ac:dyDescent="0.35">
      <c r="A22" s="36">
        <v>15</v>
      </c>
      <c r="B22" s="32" t="s">
        <v>48</v>
      </c>
      <c r="C22" s="33" t="s">
        <v>49</v>
      </c>
      <c r="D22" s="34" t="s">
        <v>20</v>
      </c>
      <c r="E22" s="34">
        <v>5</v>
      </c>
      <c r="F22" s="12"/>
      <c r="G22" s="12">
        <f t="shared" si="0"/>
        <v>0</v>
      </c>
      <c r="H22" s="13">
        <v>0.08</v>
      </c>
      <c r="I22" s="21">
        <f t="shared" si="1"/>
        <v>0</v>
      </c>
      <c r="J22" s="21"/>
      <c r="K22" s="20"/>
    </row>
    <row r="23" spans="1:11" ht="15" thickBot="1" x14ac:dyDescent="0.35">
      <c r="A23" s="36">
        <v>16</v>
      </c>
      <c r="B23" s="32" t="s">
        <v>50</v>
      </c>
      <c r="C23" s="33" t="s">
        <v>51</v>
      </c>
      <c r="D23" s="34" t="s">
        <v>20</v>
      </c>
      <c r="E23" s="34">
        <v>5</v>
      </c>
      <c r="F23" s="12"/>
      <c r="G23" s="12">
        <f t="shared" si="0"/>
        <v>0</v>
      </c>
      <c r="H23" s="13">
        <v>0.08</v>
      </c>
      <c r="I23" s="21">
        <f t="shared" si="1"/>
        <v>0</v>
      </c>
      <c r="J23" s="21"/>
      <c r="K23" s="20"/>
    </row>
    <row r="24" spans="1:11" ht="15" thickBot="1" x14ac:dyDescent="0.35">
      <c r="A24" s="36">
        <v>17</v>
      </c>
      <c r="B24" s="29" t="s">
        <v>52</v>
      </c>
      <c r="C24" s="30" t="s">
        <v>53</v>
      </c>
      <c r="D24" s="31" t="s">
        <v>100</v>
      </c>
      <c r="E24" s="31">
        <v>30</v>
      </c>
      <c r="F24" s="12"/>
      <c r="G24" s="12">
        <f t="shared" si="0"/>
        <v>0</v>
      </c>
      <c r="H24" s="13">
        <v>0.08</v>
      </c>
      <c r="I24" s="21">
        <f t="shared" si="1"/>
        <v>0</v>
      </c>
      <c r="J24" s="21"/>
      <c r="K24" s="20"/>
    </row>
    <row r="25" spans="1:11" ht="15" thickBot="1" x14ac:dyDescent="0.35">
      <c r="A25" s="36">
        <v>18</v>
      </c>
      <c r="B25" s="29" t="s">
        <v>54</v>
      </c>
      <c r="C25" s="30" t="s">
        <v>55</v>
      </c>
      <c r="D25" s="31" t="s">
        <v>20</v>
      </c>
      <c r="E25" s="31">
        <v>10</v>
      </c>
      <c r="F25" s="12"/>
      <c r="G25" s="12">
        <f t="shared" si="0"/>
        <v>0</v>
      </c>
      <c r="H25" s="13">
        <v>0.08</v>
      </c>
      <c r="I25" s="21">
        <f t="shared" si="1"/>
        <v>0</v>
      </c>
      <c r="J25" s="21"/>
      <c r="K25" s="20"/>
    </row>
    <row r="26" spans="1:11" ht="15" thickBot="1" x14ac:dyDescent="0.35">
      <c r="A26" s="36">
        <v>19</v>
      </c>
      <c r="B26" s="32" t="s">
        <v>56</v>
      </c>
      <c r="C26" s="33" t="s">
        <v>57</v>
      </c>
      <c r="D26" s="34" t="s">
        <v>20</v>
      </c>
      <c r="E26" s="34">
        <v>4</v>
      </c>
      <c r="F26" s="12"/>
      <c r="G26" s="12">
        <f t="shared" si="0"/>
        <v>0</v>
      </c>
      <c r="H26" s="13">
        <v>0.08</v>
      </c>
      <c r="I26" s="21">
        <f t="shared" si="1"/>
        <v>0</v>
      </c>
      <c r="J26" s="21"/>
      <c r="K26" s="20"/>
    </row>
    <row r="27" spans="1:11" ht="15" thickBot="1" x14ac:dyDescent="0.35">
      <c r="A27" s="36">
        <v>20</v>
      </c>
      <c r="B27" s="29" t="s">
        <v>58</v>
      </c>
      <c r="C27" s="30" t="s">
        <v>59</v>
      </c>
      <c r="D27" s="31" t="s">
        <v>20</v>
      </c>
      <c r="E27" s="31">
        <v>20</v>
      </c>
      <c r="F27" s="12"/>
      <c r="G27" s="12">
        <f t="shared" si="0"/>
        <v>0</v>
      </c>
      <c r="H27" s="13">
        <v>0.08</v>
      </c>
      <c r="I27" s="21">
        <f t="shared" si="1"/>
        <v>0</v>
      </c>
      <c r="J27" s="21"/>
      <c r="K27" s="20"/>
    </row>
    <row r="28" spans="1:11" ht="15" thickBot="1" x14ac:dyDescent="0.35">
      <c r="A28" s="36">
        <v>21</v>
      </c>
      <c r="B28" s="32" t="s">
        <v>60</v>
      </c>
      <c r="C28" s="33" t="s">
        <v>61</v>
      </c>
      <c r="D28" s="34" t="s">
        <v>20</v>
      </c>
      <c r="E28" s="34">
        <v>4</v>
      </c>
      <c r="F28" s="12"/>
      <c r="G28" s="12">
        <f t="shared" si="0"/>
        <v>0</v>
      </c>
      <c r="H28" s="13">
        <v>0.08</v>
      </c>
      <c r="I28" s="21">
        <f t="shared" si="1"/>
        <v>0</v>
      </c>
      <c r="J28" s="21"/>
      <c r="K28" s="20"/>
    </row>
    <row r="29" spans="1:11" ht="15" thickBot="1" x14ac:dyDescent="0.35">
      <c r="A29" s="36">
        <v>22</v>
      </c>
      <c r="B29" s="29" t="s">
        <v>62</v>
      </c>
      <c r="C29" s="30" t="s">
        <v>63</v>
      </c>
      <c r="D29" s="31" t="s">
        <v>20</v>
      </c>
      <c r="E29" s="31">
        <v>15</v>
      </c>
      <c r="F29" s="12"/>
      <c r="G29" s="12">
        <f t="shared" si="0"/>
        <v>0</v>
      </c>
      <c r="H29" s="13">
        <v>0.08</v>
      </c>
      <c r="I29" s="21">
        <f t="shared" si="1"/>
        <v>0</v>
      </c>
      <c r="J29" s="21"/>
      <c r="K29" s="20"/>
    </row>
    <row r="30" spans="1:11" ht="15" thickBot="1" x14ac:dyDescent="0.35">
      <c r="A30" s="36">
        <v>23</v>
      </c>
      <c r="B30" s="32" t="s">
        <v>64</v>
      </c>
      <c r="C30" s="33" t="s">
        <v>65</v>
      </c>
      <c r="D30" s="34" t="s">
        <v>20</v>
      </c>
      <c r="E30" s="34">
        <v>3</v>
      </c>
      <c r="F30" s="12"/>
      <c r="G30" s="12">
        <f t="shared" si="0"/>
        <v>0</v>
      </c>
      <c r="H30" s="13">
        <v>0.08</v>
      </c>
      <c r="I30" s="21">
        <f t="shared" si="1"/>
        <v>0</v>
      </c>
      <c r="J30" s="21"/>
      <c r="K30" s="20"/>
    </row>
    <row r="31" spans="1:11" ht="15" thickBot="1" x14ac:dyDescent="0.35">
      <c r="A31" s="36">
        <v>24</v>
      </c>
      <c r="B31" s="29" t="s">
        <v>66</v>
      </c>
      <c r="C31" s="30" t="s">
        <v>67</v>
      </c>
      <c r="D31" s="31" t="s">
        <v>20</v>
      </c>
      <c r="E31" s="31">
        <v>3</v>
      </c>
      <c r="F31" s="12"/>
      <c r="G31" s="12">
        <f t="shared" si="0"/>
        <v>0</v>
      </c>
      <c r="H31" s="13">
        <v>0.08</v>
      </c>
      <c r="I31" s="21">
        <f t="shared" si="1"/>
        <v>0</v>
      </c>
      <c r="J31" s="21"/>
      <c r="K31" s="20"/>
    </row>
    <row r="32" spans="1:11" ht="15" thickBot="1" x14ac:dyDescent="0.35">
      <c r="A32" s="36">
        <v>25</v>
      </c>
      <c r="B32" s="29" t="s">
        <v>68</v>
      </c>
      <c r="C32" s="30" t="s">
        <v>69</v>
      </c>
      <c r="D32" s="31" t="s">
        <v>47</v>
      </c>
      <c r="E32" s="31">
        <v>2</v>
      </c>
      <c r="F32" s="12"/>
      <c r="G32" s="12">
        <f t="shared" si="0"/>
        <v>0</v>
      </c>
      <c r="H32" s="13">
        <v>0.08</v>
      </c>
      <c r="I32" s="21">
        <f t="shared" si="1"/>
        <v>0</v>
      </c>
      <c r="J32" s="21"/>
      <c r="K32" s="20"/>
    </row>
    <row r="33" spans="1:11" ht="29.4" thickBot="1" x14ac:dyDescent="0.35">
      <c r="A33" s="36">
        <v>26</v>
      </c>
      <c r="B33" s="29" t="s">
        <v>70</v>
      </c>
      <c r="C33" s="30" t="s">
        <v>71</v>
      </c>
      <c r="D33" s="31" t="s">
        <v>20</v>
      </c>
      <c r="E33" s="31">
        <v>35</v>
      </c>
      <c r="F33" s="12"/>
      <c r="G33" s="12">
        <f t="shared" si="0"/>
        <v>0</v>
      </c>
      <c r="H33" s="13">
        <v>0.08</v>
      </c>
      <c r="I33" s="21">
        <f t="shared" si="1"/>
        <v>0</v>
      </c>
      <c r="J33" s="21"/>
      <c r="K33" s="20"/>
    </row>
    <row r="34" spans="1:11" ht="15" thickBot="1" x14ac:dyDescent="0.35">
      <c r="A34" s="36">
        <v>27</v>
      </c>
      <c r="B34" s="29" t="s">
        <v>72</v>
      </c>
      <c r="C34" s="30" t="s">
        <v>73</v>
      </c>
      <c r="D34" s="31" t="s">
        <v>20</v>
      </c>
      <c r="E34" s="31">
        <v>40</v>
      </c>
      <c r="F34" s="12"/>
      <c r="G34" s="12">
        <f t="shared" si="0"/>
        <v>0</v>
      </c>
      <c r="H34" s="13">
        <v>0.08</v>
      </c>
      <c r="I34" s="21">
        <f t="shared" si="1"/>
        <v>0</v>
      </c>
      <c r="J34" s="21"/>
      <c r="K34" s="20"/>
    </row>
    <row r="35" spans="1:11" ht="15" thickBot="1" x14ac:dyDescent="0.35">
      <c r="A35" s="36">
        <v>28</v>
      </c>
      <c r="B35" s="29" t="s">
        <v>74</v>
      </c>
      <c r="C35" s="30" t="s">
        <v>75</v>
      </c>
      <c r="D35" s="31" t="s">
        <v>20</v>
      </c>
      <c r="E35" s="31">
        <v>2</v>
      </c>
      <c r="F35" s="12"/>
      <c r="G35" s="12">
        <f t="shared" si="0"/>
        <v>0</v>
      </c>
      <c r="H35" s="13">
        <v>0.08</v>
      </c>
      <c r="I35" s="21">
        <f t="shared" si="1"/>
        <v>0</v>
      </c>
      <c r="J35" s="21"/>
      <c r="K35" s="20"/>
    </row>
    <row r="36" spans="1:11" ht="15" thickBot="1" x14ac:dyDescent="0.35">
      <c r="A36" s="36">
        <v>29</v>
      </c>
      <c r="B36" s="29" t="s">
        <v>76</v>
      </c>
      <c r="C36" s="30" t="s">
        <v>77</v>
      </c>
      <c r="D36" s="31" t="s">
        <v>20</v>
      </c>
      <c r="E36" s="31">
        <v>4</v>
      </c>
      <c r="F36" s="12"/>
      <c r="G36" s="12">
        <f t="shared" si="0"/>
        <v>0</v>
      </c>
      <c r="H36" s="13">
        <v>0.08</v>
      </c>
      <c r="I36" s="21">
        <f t="shared" si="1"/>
        <v>0</v>
      </c>
      <c r="J36" s="21"/>
      <c r="K36" s="20"/>
    </row>
    <row r="37" spans="1:11" ht="15" thickBot="1" x14ac:dyDescent="0.35">
      <c r="A37" s="36">
        <v>30</v>
      </c>
      <c r="B37" s="29" t="s">
        <v>78</v>
      </c>
      <c r="C37" s="30" t="s">
        <v>79</v>
      </c>
      <c r="D37" s="31" t="s">
        <v>20</v>
      </c>
      <c r="E37" s="31">
        <v>1</v>
      </c>
      <c r="F37" s="12"/>
      <c r="G37" s="12">
        <f t="shared" si="0"/>
        <v>0</v>
      </c>
      <c r="H37" s="13">
        <v>0.08</v>
      </c>
      <c r="I37" s="21">
        <f t="shared" si="1"/>
        <v>0</v>
      </c>
      <c r="J37" s="21"/>
      <c r="K37" s="20"/>
    </row>
    <row r="38" spans="1:11" ht="15" thickBot="1" x14ac:dyDescent="0.35">
      <c r="A38" s="36">
        <v>31</v>
      </c>
      <c r="B38" s="32" t="s">
        <v>80</v>
      </c>
      <c r="C38" s="33" t="s">
        <v>81</v>
      </c>
      <c r="D38" s="34" t="s">
        <v>20</v>
      </c>
      <c r="E38" s="34">
        <v>2</v>
      </c>
      <c r="F38" s="12"/>
      <c r="G38" s="12">
        <f t="shared" si="0"/>
        <v>0</v>
      </c>
      <c r="H38" s="13">
        <v>0.08</v>
      </c>
      <c r="I38" s="21">
        <f t="shared" si="1"/>
        <v>0</v>
      </c>
      <c r="J38" s="21"/>
      <c r="K38" s="20"/>
    </row>
    <row r="39" spans="1:11" ht="15" thickBot="1" x14ac:dyDescent="0.35">
      <c r="A39" s="36">
        <v>32</v>
      </c>
      <c r="B39" s="29" t="s">
        <v>82</v>
      </c>
      <c r="C39" s="30" t="s">
        <v>101</v>
      </c>
      <c r="D39" s="31" t="s">
        <v>102</v>
      </c>
      <c r="E39" s="31">
        <v>100</v>
      </c>
      <c r="F39" s="12"/>
      <c r="G39" s="12">
        <f t="shared" si="0"/>
        <v>0</v>
      </c>
      <c r="H39" s="13">
        <v>0.08</v>
      </c>
      <c r="I39" s="21">
        <f t="shared" si="1"/>
        <v>0</v>
      </c>
      <c r="J39" s="21"/>
      <c r="K39" s="20"/>
    </row>
    <row r="40" spans="1:11" ht="58.2" thickBot="1" x14ac:dyDescent="0.35">
      <c r="A40" s="36">
        <v>33</v>
      </c>
      <c r="B40" s="29" t="s">
        <v>83</v>
      </c>
      <c r="C40" s="30" t="s">
        <v>103</v>
      </c>
      <c r="D40" s="31" t="s">
        <v>20</v>
      </c>
      <c r="E40" s="31">
        <v>1</v>
      </c>
      <c r="F40" s="12"/>
      <c r="G40" s="12">
        <f t="shared" si="0"/>
        <v>0</v>
      </c>
      <c r="H40" s="13">
        <v>0.08</v>
      </c>
      <c r="I40" s="21">
        <f t="shared" si="1"/>
        <v>0</v>
      </c>
      <c r="J40" s="21"/>
      <c r="K40" s="20"/>
    </row>
    <row r="41" spans="1:11" ht="15" thickBot="1" x14ac:dyDescent="0.35">
      <c r="A41" s="36">
        <v>34</v>
      </c>
      <c r="B41" s="29" t="s">
        <v>84</v>
      </c>
      <c r="C41" s="30" t="s">
        <v>85</v>
      </c>
      <c r="D41" s="31" t="s">
        <v>20</v>
      </c>
      <c r="E41" s="31">
        <v>3</v>
      </c>
      <c r="F41" s="12"/>
      <c r="G41" s="12">
        <f t="shared" si="0"/>
        <v>0</v>
      </c>
      <c r="H41" s="13">
        <v>0.08</v>
      </c>
      <c r="I41" s="21">
        <f t="shared" si="1"/>
        <v>0</v>
      </c>
      <c r="J41" s="21"/>
      <c r="K41" s="20"/>
    </row>
    <row r="42" spans="1:11" ht="16.8" customHeight="1" thickBot="1" x14ac:dyDescent="0.35">
      <c r="A42" s="36">
        <v>35</v>
      </c>
      <c r="B42" s="29" t="s">
        <v>86</v>
      </c>
      <c r="C42" s="30" t="s">
        <v>63</v>
      </c>
      <c r="D42" s="31" t="s">
        <v>20</v>
      </c>
      <c r="E42" s="31">
        <v>2</v>
      </c>
      <c r="F42" s="12"/>
      <c r="G42" s="12">
        <f t="shared" si="0"/>
        <v>0</v>
      </c>
      <c r="H42" s="13">
        <v>0.08</v>
      </c>
      <c r="I42" s="21">
        <f t="shared" si="1"/>
        <v>0</v>
      </c>
      <c r="J42" s="21"/>
      <c r="K42" s="20"/>
    </row>
    <row r="43" spans="1:11" ht="15" thickBot="1" x14ac:dyDescent="0.35">
      <c r="A43" s="36">
        <v>36</v>
      </c>
      <c r="B43" s="29" t="s">
        <v>87</v>
      </c>
      <c r="C43" s="30" t="s">
        <v>88</v>
      </c>
      <c r="D43" s="31" t="s">
        <v>20</v>
      </c>
      <c r="E43" s="31">
        <v>2</v>
      </c>
      <c r="F43" s="12"/>
      <c r="G43" s="12">
        <f t="shared" si="0"/>
        <v>0</v>
      </c>
      <c r="H43" s="13">
        <v>0.08</v>
      </c>
      <c r="I43" s="21">
        <f t="shared" si="1"/>
        <v>0</v>
      </c>
      <c r="J43" s="21"/>
      <c r="K43" s="20"/>
    </row>
    <row r="44" spans="1:11" ht="30.75" customHeight="1" thickBot="1" x14ac:dyDescent="0.35">
      <c r="A44" s="47" t="s">
        <v>15</v>
      </c>
      <c r="B44" s="48"/>
      <c r="C44" s="48"/>
      <c r="D44" s="48"/>
      <c r="E44" s="48"/>
      <c r="F44" s="49"/>
      <c r="G44" s="25">
        <f>SUM(G8:G43)</f>
        <v>0</v>
      </c>
      <c r="H44" s="22"/>
      <c r="I44" s="11">
        <f>SUM(I8:I43)</f>
        <v>0</v>
      </c>
      <c r="J44" s="24"/>
    </row>
    <row r="45" spans="1:11" x14ac:dyDescent="0.3">
      <c r="B45" s="10"/>
      <c r="C45" s="4"/>
      <c r="D45" s="4"/>
      <c r="E45" s="3"/>
    </row>
    <row r="48" spans="1:11" x14ac:dyDescent="0.3">
      <c r="B48" t="s">
        <v>12</v>
      </c>
      <c r="F48" s="43" t="s">
        <v>12</v>
      </c>
      <c r="G48" s="43"/>
      <c r="H48" s="43"/>
    </row>
    <row r="49" spans="2:8" ht="15" customHeight="1" x14ac:dyDescent="0.3">
      <c r="B49" s="2" t="s">
        <v>13</v>
      </c>
      <c r="F49" s="44" t="s">
        <v>14</v>
      </c>
      <c r="G49" s="44"/>
      <c r="H49" s="44"/>
    </row>
    <row r="50" spans="2:8" x14ac:dyDescent="0.3">
      <c r="F50" s="44"/>
      <c r="G50" s="44"/>
      <c r="H50" s="44"/>
    </row>
    <row r="51" spans="2:8" x14ac:dyDescent="0.3">
      <c r="F51" s="44"/>
      <c r="G51" s="44"/>
      <c r="H51" s="44"/>
    </row>
    <row r="52" spans="2:8" x14ac:dyDescent="0.3">
      <c r="B52" s="3"/>
      <c r="C52" s="3"/>
      <c r="D52" s="3"/>
    </row>
  </sheetData>
  <mergeCells count="9">
    <mergeCell ref="A1:K1"/>
    <mergeCell ref="A3:K3"/>
    <mergeCell ref="F48:H48"/>
    <mergeCell ref="F49:H51"/>
    <mergeCell ref="A5:B5"/>
    <mergeCell ref="A44:F44"/>
    <mergeCell ref="C5:K5"/>
    <mergeCell ref="A4:K4"/>
    <mergeCell ref="A2:K2"/>
  </mergeCells>
  <dataValidations count="1">
    <dataValidation type="list" allowBlank="1" showInputMessage="1" showErrorMessage="1" sqref="H8:H43">
      <formula1>$L$1:$L$3</formula1>
    </dataValidation>
  </dataValidations>
  <pageMargins left="0.55118110236220474" right="0.23622047244094491" top="0.35433070866141736" bottom="0.39370078740157483" header="0.19685039370078741" footer="0.31496062992125984"/>
  <pageSetup paperSize="9" scale="74" fitToHeight="0" orientation="landscape" r:id="rId1"/>
  <headerFoot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część 1 - LEKI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AgnieszkaJ</dc:creator>
  <cp:lastModifiedBy>Iza</cp:lastModifiedBy>
  <cp:lastPrinted>2024-12-20T12:12:19Z</cp:lastPrinted>
  <dcterms:created xsi:type="dcterms:W3CDTF">2019-02-28T12:34:44Z</dcterms:created>
  <dcterms:modified xsi:type="dcterms:W3CDTF">2025-02-14T12:27:38Z</dcterms:modified>
</cp:coreProperties>
</file>