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3176"/>
  </bookViews>
  <sheets>
    <sheet name="LEKI 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 l="1"/>
  <c r="I8" i="3" s="1"/>
  <c r="G9" i="3"/>
  <c r="I9" i="3" s="1"/>
  <c r="G10" i="3"/>
  <c r="I10" i="3"/>
  <c r="G11" i="3"/>
  <c r="I11" i="3"/>
  <c r="G12" i="3"/>
  <c r="I12" i="3"/>
  <c r="G13" i="3"/>
  <c r="I13" i="3"/>
  <c r="G14" i="3"/>
  <c r="I14" i="3" s="1"/>
  <c r="G15" i="3"/>
  <c r="I15" i="3" s="1"/>
  <c r="G16" i="3"/>
  <c r="I16" i="3"/>
  <c r="G17" i="3"/>
  <c r="I17" i="3"/>
  <c r="G18" i="3"/>
  <c r="I18" i="3"/>
  <c r="G19" i="3"/>
  <c r="I19" i="3"/>
  <c r="G20" i="3"/>
  <c r="I20" i="3" s="1"/>
  <c r="G21" i="3"/>
  <c r="I21" i="3" s="1"/>
  <c r="G22" i="3"/>
  <c r="I22" i="3"/>
  <c r="G23" i="3"/>
  <c r="I23" i="3"/>
  <c r="G24" i="3"/>
  <c r="I24" i="3"/>
  <c r="G25" i="3"/>
  <c r="I25" i="3"/>
  <c r="G26" i="3"/>
  <c r="I26" i="3" s="1"/>
  <c r="G27" i="3"/>
  <c r="I27" i="3" s="1"/>
  <c r="G28" i="3"/>
  <c r="I28" i="3"/>
  <c r="G29" i="3"/>
  <c r="I29" i="3"/>
  <c r="G30" i="3"/>
  <c r="I30" i="3"/>
  <c r="G31" i="3"/>
  <c r="I31" i="3"/>
  <c r="I61" i="3"/>
  <c r="G33" i="3"/>
  <c r="I33" i="3" s="1"/>
  <c r="G34" i="3"/>
  <c r="I34" i="3"/>
  <c r="G35" i="3"/>
  <c r="I35" i="3"/>
  <c r="G36" i="3"/>
  <c r="I36" i="3"/>
  <c r="G37" i="3"/>
  <c r="I37" i="3"/>
  <c r="G38" i="3"/>
  <c r="I38" i="3" s="1"/>
  <c r="G39" i="3"/>
  <c r="I39" i="3" s="1"/>
  <c r="G40" i="3"/>
  <c r="I40" i="3"/>
  <c r="G41" i="3"/>
  <c r="I41" i="3"/>
  <c r="G42" i="3"/>
  <c r="I42" i="3"/>
  <c r="G43" i="3"/>
  <c r="I43" i="3"/>
  <c r="G44" i="3"/>
  <c r="I44" i="3" s="1"/>
  <c r="G45" i="3"/>
  <c r="I45" i="3" s="1"/>
  <c r="G46" i="3"/>
  <c r="I46" i="3"/>
  <c r="G47" i="3"/>
  <c r="I47" i="3"/>
  <c r="G48" i="3"/>
  <c r="I48" i="3"/>
  <c r="G49" i="3"/>
  <c r="I49" i="3" s="1"/>
  <c r="G50" i="3"/>
  <c r="I50" i="3" s="1"/>
  <c r="G51" i="3"/>
  <c r="I51" i="3" s="1"/>
  <c r="G52" i="3"/>
  <c r="I52" i="3"/>
  <c r="G55" i="3"/>
  <c r="I55" i="3"/>
  <c r="G56" i="3"/>
  <c r="I56" i="3"/>
  <c r="G57" i="3"/>
  <c r="I57" i="3"/>
  <c r="G58" i="3"/>
  <c r="I58" i="3"/>
  <c r="G59" i="3"/>
  <c r="I59" i="3"/>
  <c r="G60" i="3"/>
  <c r="I60" i="3"/>
  <c r="G53" i="3"/>
  <c r="I53" i="3" s="1"/>
  <c r="G54" i="3"/>
  <c r="I54" i="3" s="1"/>
  <c r="G61" i="3" l="1"/>
</calcChain>
</file>

<file path=xl/sharedStrings.xml><?xml version="1.0" encoding="utf-8"?>
<sst xmlns="http://schemas.openxmlformats.org/spreadsheetml/2006/main" count="191" uniqueCount="136">
  <si>
    <t>LP</t>
  </si>
  <si>
    <t>Cena jednostkowa netto</t>
  </si>
  <si>
    <t>Wartość brutto</t>
  </si>
  <si>
    <t>B</t>
  </si>
  <si>
    <t>C</t>
  </si>
  <si>
    <t>D</t>
  </si>
  <si>
    <t>E</t>
  </si>
  <si>
    <t>F</t>
  </si>
  <si>
    <t>G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</si>
  <si>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</si>
  <si>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</si>
  <si>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</si>
  <si>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</si>
  <si>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</si>
  <si>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</si>
  <si>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</si>
  <si>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>Op.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</si>
  <si>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</si>
  <si>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</si>
  <si>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</si>
  <si>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</si>
  <si>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</si>
  <si>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</si>
  <si>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</si>
  <si>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</si>
  <si>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Nazwa wykonawcy</t>
  </si>
  <si>
    <t xml:space="preserve">A </t>
  </si>
  <si>
    <t>H</t>
  </si>
  <si>
    <r>
      <rPr>
        <b/>
        <sz val="12"/>
        <color theme="1"/>
        <rFont val="Calibri"/>
        <family val="2"/>
        <charset val="238"/>
        <scheme val="minor"/>
      </rPr>
      <t>SZP.225-25.2025 pt</t>
    </r>
    <r>
      <rPr>
        <sz val="12"/>
        <color theme="1"/>
        <rFont val="Calibri"/>
        <family val="2"/>
        <charset val="238"/>
        <scheme val="minor"/>
      </rPr>
      <t>. Sukcesywnai dostawa leków na potrzeby WSPR w Olsztynie</t>
    </r>
  </si>
  <si>
    <t>CZĘŚĆ 1</t>
  </si>
  <si>
    <t xml:space="preserve">Acidum acetylsalicylicum </t>
  </si>
  <si>
    <t>300 mg/20 tabl.</t>
  </si>
  <si>
    <t>Adenosinum</t>
  </si>
  <si>
    <t xml:space="preserve">6 mg/6 fiolek/2 ml </t>
  </si>
  <si>
    <t>Amiodaroni hydrochloridum</t>
  </si>
  <si>
    <t>150 mg/5amp./3 ml</t>
  </si>
  <si>
    <t>Amlodipine</t>
  </si>
  <si>
    <t>0,005g/30 tabl</t>
  </si>
  <si>
    <t>Aqua pro inj.    (plastik)</t>
  </si>
  <si>
    <t>10 ml/100 amp.</t>
  </si>
  <si>
    <t>Atropinum sulfuricum</t>
  </si>
  <si>
    <t>1 mg/10 amp/1 ml</t>
  </si>
  <si>
    <t>Budesonidum</t>
  </si>
  <si>
    <t xml:space="preserve"> 0,5mg/ml  do nebulizacji</t>
  </si>
  <si>
    <t>Amp.</t>
  </si>
  <si>
    <t xml:space="preserve">Calcii chloridum 10% </t>
  </si>
  <si>
    <t>10 ml/10 amp.</t>
  </si>
  <si>
    <t>Captoprilum</t>
  </si>
  <si>
    <t>12,5 mg/30 tabl.</t>
  </si>
  <si>
    <t xml:space="preserve">Clemastinum fumaratum </t>
  </si>
  <si>
    <t>2 mg/5 amp./2 ml</t>
  </si>
  <si>
    <t>Ciprofloxacinum</t>
  </si>
  <si>
    <t>500 mg/10 tabl.</t>
  </si>
  <si>
    <t>Clopidogrel</t>
  </si>
  <si>
    <t>75 mg/28 tabl</t>
  </si>
  <si>
    <t>Dexamethazoni phosphas</t>
  </si>
  <si>
    <t>4 mg/ml 10 amp./2 ml</t>
  </si>
  <si>
    <t>Dopamini  hydrochloridum 4%</t>
  </si>
  <si>
    <t>200 mg/10 amp./5 ml</t>
  </si>
  <si>
    <t>Drotaverinum</t>
  </si>
  <si>
    <t>40 mg/5 amp/2 ml</t>
  </si>
  <si>
    <t>40 mg/20 tabl.</t>
  </si>
  <si>
    <t>Epinephrinum 0,1 %</t>
  </si>
  <si>
    <t>1 mg/10 amp./1 ml</t>
  </si>
  <si>
    <t>Flumazenilum</t>
  </si>
  <si>
    <t>0,5 mg/5 amp/5 ml</t>
  </si>
  <si>
    <t>Furosemidum</t>
  </si>
  <si>
    <t>20 mg/5 amp./2 ml</t>
  </si>
  <si>
    <t>Glucosum 20%</t>
  </si>
  <si>
    <t>Glyceryl trinitrate 0,4 mg</t>
  </si>
  <si>
    <t>0,4 mg/spray</t>
  </si>
  <si>
    <t>Szt.</t>
  </si>
  <si>
    <t>Glucagoni hydrochloridum</t>
  </si>
  <si>
    <t>1mg/fiol +rozp</t>
  </si>
  <si>
    <t>Heparinum natricum</t>
  </si>
  <si>
    <t>5000 IU/ml  fiolki 5 ml</t>
  </si>
  <si>
    <t>fiol.</t>
  </si>
  <si>
    <t>Hydrocortisonum</t>
  </si>
  <si>
    <t>25 mg/5 fiol.+2 ml rozp.</t>
  </si>
  <si>
    <t>op.</t>
  </si>
  <si>
    <t xml:space="preserve">Hydroxyzinum </t>
  </si>
  <si>
    <t xml:space="preserve">50mg/ml/5 amp./2ml </t>
  </si>
  <si>
    <t>Hydroxyzinum</t>
  </si>
  <si>
    <t>25 mg/30 tabl.</t>
  </si>
  <si>
    <t>Ibuprofenum</t>
  </si>
  <si>
    <t>200 mg /60 tabl/blistry</t>
  </si>
  <si>
    <t>Ketoprofenum</t>
  </si>
  <si>
    <t>100 mg/10 amp./2 ml</t>
  </si>
  <si>
    <t>50mg 20tabl w blistrach</t>
  </si>
  <si>
    <t>Lidocaini hydrochloridum 2%</t>
  </si>
  <si>
    <t>20 ml/5 fiol.</t>
  </si>
  <si>
    <t>Lidocaini hydrochloridum żel A</t>
  </si>
  <si>
    <t xml:space="preserve">20mg/g   tuba 30g  </t>
  </si>
  <si>
    <t>Magnesium sulfuricum 20%</t>
  </si>
  <si>
    <t>2 g/10 amp./10 ml</t>
  </si>
  <si>
    <t>Mannitolum 15%</t>
  </si>
  <si>
    <t>100 ml/worek</t>
  </si>
  <si>
    <t>Metamizolum natricum monohydricum (rejestracja leku od 3 mies. życia)</t>
  </si>
  <si>
    <t>2,5 g/10 amp./5 ml/</t>
  </si>
  <si>
    <t>Metoclopramidum hydrochlor.</t>
  </si>
  <si>
    <t>10 mg/5 amp./2 ml/</t>
  </si>
  <si>
    <t>Metoprololum</t>
  </si>
  <si>
    <t>5 mg/5 amp./5 ml</t>
  </si>
  <si>
    <t>NaCl (sodium chloride) 0,9 % inj</t>
  </si>
  <si>
    <t>10 ml/100 amp./plastik</t>
  </si>
  <si>
    <t>Naloxoni hydrochloridum</t>
  </si>
  <si>
    <t>0,4 mg/10 amp./1 ml</t>
  </si>
  <si>
    <t>Natrium bicarbonicum 8,4 %</t>
  </si>
  <si>
    <t>20 ml/10 amp.</t>
  </si>
  <si>
    <t>Papaverini hydrochloridum</t>
  </si>
  <si>
    <t xml:space="preserve"> 20 mg/ml/ 10 amp./ 2 ml</t>
  </si>
  <si>
    <t xml:space="preserve">Paracetamolum  </t>
  </si>
  <si>
    <t>1 g/100 ml flakon</t>
  </si>
  <si>
    <t>szt.</t>
  </si>
  <si>
    <t>500mg 24 tabl w blistrach</t>
  </si>
  <si>
    <t>250 mg/10 czop.</t>
  </si>
  <si>
    <t>Salbutamolum  0,2%</t>
  </si>
  <si>
    <t>5 mg/20 amp./ampułka do nebulizacji 2,5 ml lub 2,5 mg/20 amp./ampułka do nebulizacji 2,5 ml po 20 fiol.</t>
  </si>
  <si>
    <t>Salbutamolum</t>
  </si>
  <si>
    <t>0,5 mg/10 amp./1 ml</t>
  </si>
  <si>
    <t>Suxamethonium chloride</t>
  </si>
  <si>
    <t>200 mg/10 fiol.</t>
  </si>
  <si>
    <t>Tramadoli hydrochloridum</t>
  </si>
  <si>
    <t>Urapidilum</t>
  </si>
  <si>
    <t>25 mg/5 amp./5 ml</t>
  </si>
  <si>
    <t>Kwas traneksamowy</t>
  </si>
  <si>
    <t>roztwór do wstrzykiwań; 100 mg/ml (500 mg/5 ml); 5 amp. 5 ml</t>
  </si>
  <si>
    <t>Tiopental</t>
  </si>
  <si>
    <t>500mg,pr.d/sp.r.d/wst.,10fiol</t>
  </si>
  <si>
    <t>Prasugrel</t>
  </si>
  <si>
    <t>tabletki powlekane; 10 mg; 28 tabl.</t>
  </si>
  <si>
    <t>Noradrenalina</t>
  </si>
  <si>
    <t>1mg/ml;4ml, amp.</t>
  </si>
  <si>
    <t>100 mg/5 fiol.+2 ml rozp. LUB
100 mg/1 fiol.=10 ml</t>
  </si>
  <si>
    <t>70 lub 350</t>
  </si>
  <si>
    <r>
      <t>Formularz asortymentowo -</t>
    </r>
    <r>
      <rPr>
        <b/>
        <sz val="14"/>
        <rFont val="Calibri"/>
        <family val="2"/>
        <charset val="238"/>
        <scheme val="minor"/>
      </rPr>
      <t xml:space="preserve"> cenowy</t>
    </r>
    <r>
      <rPr>
        <b/>
        <sz val="14"/>
        <color rgb="FFFF0000"/>
        <rFont val="Calibri"/>
        <family val="2"/>
        <charset val="238"/>
        <scheme val="minor"/>
      </rPr>
      <t xml:space="preserve">  - po modyfikacji z dn. 19.05.2025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</si>
</sst>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zł&quot;* #,##0.00_);_(&quot;zł&quot;* \(#,##0.00\);_(&quot;zł&quot;* &quot;-&quot;??_);_(@_)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5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2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wrapText="1"/>
    </xf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1" xfId="0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4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69"/>
  <sheetViews>
    <sheetView tabSelected="1" workbookViewId="0">
      <selection activeCell="I6" sqref="I6"/>
    </sheetView>
  </sheetViews>
  <sheetFormatPr defaultRowHeight="14.4" x14ac:dyDescent="0.3"/>
  <cols>
    <col min="1" max="1" width="5" customWidth="1"/>
    <col min="2" max="2" width="37.6640625" customWidth="1"/>
    <col min="3" max="3" width="23.88671875" customWidth="1"/>
    <col min="5" max="5" width="11.6640625" customWidth="1"/>
    <col min="6" max="6" width="13" customWidth="1"/>
    <col min="7" max="7" width="14" customWidth="1"/>
    <col min="8" max="8" width="8.5546875" customWidth="1"/>
    <col min="9" max="9" width="15.44140625" customWidth="1"/>
    <col min="10" max="10" width="18" customWidth="1"/>
    <col min="11" max="11" width="22.109375" customWidth="1"/>
  </cols>
  <sheetData>
    <row r="1" spans="1:13" ht="16.2" thickBot="1" x14ac:dyDescent="0.35">
      <c r="A1" s="43" t="s">
        <v>15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3" ht="18.600000000000001" thickBot="1" x14ac:dyDescent="0.4">
      <c r="A2" s="46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1">
        <v>0.23</v>
      </c>
      <c r="M2" s="1"/>
    </row>
    <row r="3" spans="1:13" ht="18.600000000000001" thickBot="1" x14ac:dyDescent="0.4">
      <c r="A3" s="49" t="s">
        <v>135</v>
      </c>
      <c r="B3" s="50"/>
      <c r="C3" s="50"/>
      <c r="D3" s="50"/>
      <c r="E3" s="50"/>
      <c r="F3" s="50"/>
      <c r="G3" s="50"/>
      <c r="H3" s="50"/>
      <c r="I3" s="50"/>
      <c r="J3" s="50"/>
      <c r="K3" s="51"/>
      <c r="L3" s="1">
        <v>0.08</v>
      </c>
      <c r="M3" s="1"/>
    </row>
    <row r="4" spans="1:13" ht="18" customHeight="1" thickBot="1" x14ac:dyDescent="0.3">
      <c r="A4" s="52" t="s">
        <v>25</v>
      </c>
      <c r="B4" s="53"/>
      <c r="C4" s="53"/>
      <c r="D4" s="53"/>
      <c r="E4" s="53"/>
      <c r="F4" s="53"/>
      <c r="G4" s="53"/>
      <c r="H4" s="53"/>
      <c r="I4" s="53"/>
      <c r="J4" s="53"/>
      <c r="K4" s="54"/>
    </row>
    <row r="5" spans="1:13" ht="54" customHeight="1" thickBot="1" x14ac:dyDescent="0.35">
      <c r="A5" s="55"/>
      <c r="B5" s="56"/>
      <c r="C5" s="57" t="s">
        <v>28</v>
      </c>
      <c r="D5" s="58"/>
      <c r="E5" s="58"/>
      <c r="F5" s="58"/>
      <c r="G5" s="58"/>
      <c r="H5" s="58"/>
      <c r="I5" s="58"/>
      <c r="J5" s="58"/>
      <c r="K5" s="59"/>
    </row>
    <row r="6" spans="1:13" ht="44.25" customHeight="1" thickBot="1" x14ac:dyDescent="0.35">
      <c r="A6" s="14" t="s">
        <v>0</v>
      </c>
      <c r="B6" s="15" t="s">
        <v>17</v>
      </c>
      <c r="C6" s="15" t="s">
        <v>18</v>
      </c>
      <c r="D6" s="19" t="s">
        <v>19</v>
      </c>
      <c r="E6" s="16" t="s">
        <v>21</v>
      </c>
      <c r="F6" s="23" t="s">
        <v>1</v>
      </c>
      <c r="G6" s="16" t="s">
        <v>22</v>
      </c>
      <c r="H6" s="16" t="s">
        <v>20</v>
      </c>
      <c r="I6" s="17" t="s">
        <v>2</v>
      </c>
      <c r="J6" s="17" t="s">
        <v>23</v>
      </c>
      <c r="K6" s="18" t="s">
        <v>24</v>
      </c>
    </row>
    <row r="7" spans="1:13" ht="15.75" thickBot="1" x14ac:dyDescent="0.3">
      <c r="A7" s="30"/>
      <c r="B7" s="5" t="s">
        <v>26</v>
      </c>
      <c r="C7" s="5" t="s">
        <v>3</v>
      </c>
      <c r="D7" s="8" t="s">
        <v>4</v>
      </c>
      <c r="E7" s="6" t="s">
        <v>5</v>
      </c>
      <c r="F7" s="6" t="s">
        <v>6</v>
      </c>
      <c r="G7" s="5" t="s">
        <v>7</v>
      </c>
      <c r="H7" s="6" t="s">
        <v>8</v>
      </c>
      <c r="I7" s="7" t="s">
        <v>27</v>
      </c>
      <c r="J7" s="7" t="s">
        <v>9</v>
      </c>
      <c r="K7" s="6" t="s">
        <v>14</v>
      </c>
    </row>
    <row r="8" spans="1:13" ht="15.75" thickBot="1" x14ac:dyDescent="0.3">
      <c r="A8" s="11">
        <v>1</v>
      </c>
      <c r="B8" s="26" t="s">
        <v>30</v>
      </c>
      <c r="C8" s="32" t="s">
        <v>31</v>
      </c>
      <c r="D8" s="27" t="s">
        <v>16</v>
      </c>
      <c r="E8" s="27">
        <v>30</v>
      </c>
      <c r="F8" s="12"/>
      <c r="G8" s="12">
        <f t="shared" ref="G8:G52" si="0">E8*F8</f>
        <v>0</v>
      </c>
      <c r="H8" s="13">
        <v>0.08</v>
      </c>
      <c r="I8" s="21">
        <f t="shared" ref="I8:I52" si="1">G8+(G8*H8)</f>
        <v>0</v>
      </c>
      <c r="J8" s="21"/>
      <c r="K8" s="20"/>
    </row>
    <row r="9" spans="1:13" ht="15.75" thickBot="1" x14ac:dyDescent="0.3">
      <c r="A9" s="11">
        <v>2</v>
      </c>
      <c r="B9" s="28" t="s">
        <v>32</v>
      </c>
      <c r="C9" s="33" t="s">
        <v>33</v>
      </c>
      <c r="D9" s="29" t="s">
        <v>16</v>
      </c>
      <c r="E9" s="29">
        <v>40</v>
      </c>
      <c r="F9" s="12"/>
      <c r="G9" s="12">
        <f t="shared" si="0"/>
        <v>0</v>
      </c>
      <c r="H9" s="13">
        <v>0.08</v>
      </c>
      <c r="I9" s="21">
        <f t="shared" si="1"/>
        <v>0</v>
      </c>
      <c r="J9" s="21"/>
      <c r="K9" s="20"/>
    </row>
    <row r="10" spans="1:13" ht="15.75" thickBot="1" x14ac:dyDescent="0.3">
      <c r="A10" s="11">
        <v>3</v>
      </c>
      <c r="B10" s="28" t="s">
        <v>34</v>
      </c>
      <c r="C10" s="33" t="s">
        <v>35</v>
      </c>
      <c r="D10" s="29" t="s">
        <v>16</v>
      </c>
      <c r="E10" s="29">
        <v>32</v>
      </c>
      <c r="F10" s="12"/>
      <c r="G10" s="12">
        <f t="shared" si="0"/>
        <v>0</v>
      </c>
      <c r="H10" s="13">
        <v>0.08</v>
      </c>
      <c r="I10" s="21">
        <f t="shared" si="1"/>
        <v>0</v>
      </c>
      <c r="J10" s="21"/>
      <c r="K10" s="20"/>
    </row>
    <row r="11" spans="1:13" ht="15.75" thickBot="1" x14ac:dyDescent="0.3">
      <c r="A11" s="11">
        <v>4</v>
      </c>
      <c r="B11" s="28" t="s">
        <v>36</v>
      </c>
      <c r="C11" s="33" t="s">
        <v>37</v>
      </c>
      <c r="D11" s="29" t="s">
        <v>16</v>
      </c>
      <c r="E11" s="29">
        <v>1</v>
      </c>
      <c r="F11" s="12"/>
      <c r="G11" s="12">
        <f t="shared" si="0"/>
        <v>0</v>
      </c>
      <c r="H11" s="13">
        <v>0.08</v>
      </c>
      <c r="I11" s="21">
        <f t="shared" si="1"/>
        <v>0</v>
      </c>
      <c r="J11" s="21"/>
      <c r="K11" s="20"/>
    </row>
    <row r="12" spans="1:13" ht="15.75" thickBot="1" x14ac:dyDescent="0.3">
      <c r="A12" s="11">
        <v>5</v>
      </c>
      <c r="B12" s="28" t="s">
        <v>38</v>
      </c>
      <c r="C12" s="33" t="s">
        <v>39</v>
      </c>
      <c r="D12" s="29" t="s">
        <v>16</v>
      </c>
      <c r="E12" s="29">
        <v>10</v>
      </c>
      <c r="F12" s="12"/>
      <c r="G12" s="12">
        <f t="shared" si="0"/>
        <v>0</v>
      </c>
      <c r="H12" s="13">
        <v>0.08</v>
      </c>
      <c r="I12" s="21">
        <f t="shared" si="1"/>
        <v>0</v>
      </c>
      <c r="J12" s="21"/>
      <c r="K12" s="20"/>
    </row>
    <row r="13" spans="1:13" ht="15.75" thickBot="1" x14ac:dyDescent="0.3">
      <c r="A13" s="11">
        <v>6</v>
      </c>
      <c r="B13" s="28" t="s">
        <v>40</v>
      </c>
      <c r="C13" s="33" t="s">
        <v>41</v>
      </c>
      <c r="D13" s="29" t="s">
        <v>16</v>
      </c>
      <c r="E13" s="29">
        <v>10</v>
      </c>
      <c r="F13" s="12"/>
      <c r="G13" s="12">
        <f t="shared" si="0"/>
        <v>0</v>
      </c>
      <c r="H13" s="13">
        <v>0.08</v>
      </c>
      <c r="I13" s="21">
        <f t="shared" si="1"/>
        <v>0</v>
      </c>
      <c r="J13" s="21"/>
      <c r="K13" s="20"/>
    </row>
    <row r="14" spans="1:13" ht="15.75" thickBot="1" x14ac:dyDescent="0.3">
      <c r="A14" s="11">
        <v>7</v>
      </c>
      <c r="B14" s="34" t="s">
        <v>42</v>
      </c>
      <c r="C14" s="35" t="s">
        <v>43</v>
      </c>
      <c r="D14" s="36" t="s">
        <v>44</v>
      </c>
      <c r="E14" s="36">
        <v>150</v>
      </c>
      <c r="F14" s="12"/>
      <c r="G14" s="12">
        <f t="shared" si="0"/>
        <v>0</v>
      </c>
      <c r="H14" s="13">
        <v>0.08</v>
      </c>
      <c r="I14" s="21">
        <f t="shared" si="1"/>
        <v>0</v>
      </c>
      <c r="J14" s="21"/>
      <c r="K14" s="20"/>
    </row>
    <row r="15" spans="1:13" ht="15.75" thickBot="1" x14ac:dyDescent="0.3">
      <c r="A15" s="11">
        <v>8</v>
      </c>
      <c r="B15" s="28" t="s">
        <v>45</v>
      </c>
      <c r="C15" s="33" t="s">
        <v>46</v>
      </c>
      <c r="D15" s="29" t="s">
        <v>16</v>
      </c>
      <c r="E15" s="29">
        <v>1</v>
      </c>
      <c r="F15" s="12"/>
      <c r="G15" s="12">
        <f t="shared" si="0"/>
        <v>0</v>
      </c>
      <c r="H15" s="13">
        <v>0.08</v>
      </c>
      <c r="I15" s="21">
        <f t="shared" si="1"/>
        <v>0</v>
      </c>
      <c r="J15" s="21"/>
      <c r="K15" s="20"/>
    </row>
    <row r="16" spans="1:13" ht="15.75" thickBot="1" x14ac:dyDescent="0.3">
      <c r="A16" s="11">
        <v>9</v>
      </c>
      <c r="B16" s="28" t="s">
        <v>47</v>
      </c>
      <c r="C16" s="33" t="s">
        <v>48</v>
      </c>
      <c r="D16" s="29" t="s">
        <v>16</v>
      </c>
      <c r="E16" s="29">
        <v>150</v>
      </c>
      <c r="F16" s="12"/>
      <c r="G16" s="12">
        <f t="shared" si="0"/>
        <v>0</v>
      </c>
      <c r="H16" s="13">
        <v>0.08</v>
      </c>
      <c r="I16" s="21">
        <f t="shared" si="1"/>
        <v>0</v>
      </c>
      <c r="J16" s="21"/>
      <c r="K16" s="20"/>
    </row>
    <row r="17" spans="1:11" ht="15.75" thickBot="1" x14ac:dyDescent="0.3">
      <c r="A17" s="11">
        <v>10</v>
      </c>
      <c r="B17" s="28" t="s">
        <v>49</v>
      </c>
      <c r="C17" s="33" t="s">
        <v>50</v>
      </c>
      <c r="D17" s="29" t="s">
        <v>16</v>
      </c>
      <c r="E17" s="29">
        <v>24</v>
      </c>
      <c r="F17" s="12"/>
      <c r="G17" s="12">
        <f t="shared" si="0"/>
        <v>0</v>
      </c>
      <c r="H17" s="13">
        <v>0.08</v>
      </c>
      <c r="I17" s="21">
        <f t="shared" si="1"/>
        <v>0</v>
      </c>
      <c r="J17" s="21"/>
      <c r="K17" s="20"/>
    </row>
    <row r="18" spans="1:11" ht="15.75" thickBot="1" x14ac:dyDescent="0.3">
      <c r="A18" s="11">
        <v>11</v>
      </c>
      <c r="B18" s="28" t="s">
        <v>51</v>
      </c>
      <c r="C18" s="33" t="s">
        <v>52</v>
      </c>
      <c r="D18" s="29" t="s">
        <v>16</v>
      </c>
      <c r="E18" s="29">
        <v>3</v>
      </c>
      <c r="F18" s="12"/>
      <c r="G18" s="12">
        <f t="shared" si="0"/>
        <v>0</v>
      </c>
      <c r="H18" s="13">
        <v>0.08</v>
      </c>
      <c r="I18" s="21">
        <f t="shared" si="1"/>
        <v>0</v>
      </c>
      <c r="J18" s="21"/>
      <c r="K18" s="20"/>
    </row>
    <row r="19" spans="1:11" ht="15.75" thickBot="1" x14ac:dyDescent="0.3">
      <c r="A19" s="11">
        <v>12</v>
      </c>
      <c r="B19" s="28" t="s">
        <v>53</v>
      </c>
      <c r="C19" s="33" t="s">
        <v>54</v>
      </c>
      <c r="D19" s="29" t="s">
        <v>16</v>
      </c>
      <c r="E19" s="29">
        <v>15</v>
      </c>
      <c r="F19" s="12"/>
      <c r="G19" s="12">
        <f t="shared" si="0"/>
        <v>0</v>
      </c>
      <c r="H19" s="13">
        <v>0.08</v>
      </c>
      <c r="I19" s="21">
        <f t="shared" si="1"/>
        <v>0</v>
      </c>
      <c r="J19" s="21"/>
      <c r="K19" s="20"/>
    </row>
    <row r="20" spans="1:11" ht="15.75" thickBot="1" x14ac:dyDescent="0.3">
      <c r="A20" s="11">
        <v>13</v>
      </c>
      <c r="B20" s="28" t="s">
        <v>55</v>
      </c>
      <c r="C20" s="33" t="s">
        <v>56</v>
      </c>
      <c r="D20" s="29" t="s">
        <v>16</v>
      </c>
      <c r="E20" s="29">
        <v>45</v>
      </c>
      <c r="F20" s="12"/>
      <c r="G20" s="12">
        <f t="shared" si="0"/>
        <v>0</v>
      </c>
      <c r="H20" s="13">
        <v>0.08</v>
      </c>
      <c r="I20" s="21">
        <f t="shared" si="1"/>
        <v>0</v>
      </c>
      <c r="J20" s="21"/>
      <c r="K20" s="20"/>
    </row>
    <row r="21" spans="1:11" ht="15.75" thickBot="1" x14ac:dyDescent="0.3">
      <c r="A21" s="11">
        <v>14</v>
      </c>
      <c r="B21" s="28" t="s">
        <v>57</v>
      </c>
      <c r="C21" s="33" t="s">
        <v>58</v>
      </c>
      <c r="D21" s="29" t="s">
        <v>16</v>
      </c>
      <c r="E21" s="29">
        <v>1</v>
      </c>
      <c r="F21" s="12"/>
      <c r="G21" s="12">
        <f t="shared" si="0"/>
        <v>0</v>
      </c>
      <c r="H21" s="13">
        <v>0.08</v>
      </c>
      <c r="I21" s="21">
        <f t="shared" si="1"/>
        <v>0</v>
      </c>
      <c r="J21" s="21"/>
      <c r="K21" s="20"/>
    </row>
    <row r="22" spans="1:11" ht="15.75" thickBot="1" x14ac:dyDescent="0.3">
      <c r="A22" s="11">
        <v>15</v>
      </c>
      <c r="B22" s="28" t="s">
        <v>59</v>
      </c>
      <c r="C22" s="33" t="s">
        <v>60</v>
      </c>
      <c r="D22" s="29" t="s">
        <v>16</v>
      </c>
      <c r="E22" s="29">
        <v>100</v>
      </c>
      <c r="F22" s="12"/>
      <c r="G22" s="12">
        <f t="shared" si="0"/>
        <v>0</v>
      </c>
      <c r="H22" s="13">
        <v>0.08</v>
      </c>
      <c r="I22" s="21">
        <f t="shared" si="1"/>
        <v>0</v>
      </c>
      <c r="J22" s="21"/>
      <c r="K22" s="20"/>
    </row>
    <row r="23" spans="1:11" ht="15.75" thickBot="1" x14ac:dyDescent="0.3">
      <c r="A23" s="11">
        <v>16</v>
      </c>
      <c r="B23" s="28" t="s">
        <v>59</v>
      </c>
      <c r="C23" s="33" t="s">
        <v>61</v>
      </c>
      <c r="D23" s="29" t="s">
        <v>16</v>
      </c>
      <c r="E23" s="29">
        <v>15</v>
      </c>
      <c r="F23" s="12"/>
      <c r="G23" s="12">
        <f t="shared" si="0"/>
        <v>0</v>
      </c>
      <c r="H23" s="13">
        <v>0.08</v>
      </c>
      <c r="I23" s="21">
        <f t="shared" si="1"/>
        <v>0</v>
      </c>
      <c r="J23" s="21"/>
      <c r="K23" s="20"/>
    </row>
    <row r="24" spans="1:11" ht="15.75" thickBot="1" x14ac:dyDescent="0.3">
      <c r="A24" s="11">
        <v>17</v>
      </c>
      <c r="B24" s="28" t="s">
        <v>62</v>
      </c>
      <c r="C24" s="33" t="s">
        <v>63</v>
      </c>
      <c r="D24" s="29" t="s">
        <v>16</v>
      </c>
      <c r="E24" s="29">
        <v>130</v>
      </c>
      <c r="F24" s="12"/>
      <c r="G24" s="12">
        <f t="shared" si="0"/>
        <v>0</v>
      </c>
      <c r="H24" s="13">
        <v>0.08</v>
      </c>
      <c r="I24" s="21">
        <f t="shared" si="1"/>
        <v>0</v>
      </c>
      <c r="J24" s="21"/>
      <c r="K24" s="20"/>
    </row>
    <row r="25" spans="1:11" ht="15.75" thickBot="1" x14ac:dyDescent="0.3">
      <c r="A25" s="11">
        <v>18</v>
      </c>
      <c r="B25" s="28" t="s">
        <v>64</v>
      </c>
      <c r="C25" s="33" t="s">
        <v>65</v>
      </c>
      <c r="D25" s="29" t="s">
        <v>16</v>
      </c>
      <c r="E25" s="29">
        <v>4</v>
      </c>
      <c r="F25" s="12"/>
      <c r="G25" s="12">
        <f t="shared" si="0"/>
        <v>0</v>
      </c>
      <c r="H25" s="13">
        <v>0.08</v>
      </c>
      <c r="I25" s="21">
        <f t="shared" si="1"/>
        <v>0</v>
      </c>
      <c r="J25" s="21"/>
      <c r="K25" s="20"/>
    </row>
    <row r="26" spans="1:11" ht="15.75" thickBot="1" x14ac:dyDescent="0.3">
      <c r="A26" s="11">
        <v>19</v>
      </c>
      <c r="B26" s="28" t="s">
        <v>66</v>
      </c>
      <c r="C26" s="33" t="s">
        <v>67</v>
      </c>
      <c r="D26" s="29" t="s">
        <v>16</v>
      </c>
      <c r="E26" s="29">
        <v>150</v>
      </c>
      <c r="F26" s="12"/>
      <c r="G26" s="12">
        <f t="shared" si="0"/>
        <v>0</v>
      </c>
      <c r="H26" s="13">
        <v>0.08</v>
      </c>
      <c r="I26" s="21">
        <f t="shared" si="1"/>
        <v>0</v>
      </c>
      <c r="J26" s="21"/>
      <c r="K26" s="20"/>
    </row>
    <row r="27" spans="1:11" ht="15.75" thickBot="1" x14ac:dyDescent="0.3">
      <c r="A27" s="11">
        <v>20</v>
      </c>
      <c r="B27" s="28" t="s">
        <v>68</v>
      </c>
      <c r="C27" s="33" t="s">
        <v>46</v>
      </c>
      <c r="D27" s="29" t="s">
        <v>16</v>
      </c>
      <c r="E27" s="29">
        <v>50</v>
      </c>
      <c r="F27" s="12"/>
      <c r="G27" s="12">
        <f t="shared" si="0"/>
        <v>0</v>
      </c>
      <c r="H27" s="13">
        <v>0.08</v>
      </c>
      <c r="I27" s="21">
        <f t="shared" si="1"/>
        <v>0</v>
      </c>
      <c r="J27" s="21"/>
      <c r="K27" s="20"/>
    </row>
    <row r="28" spans="1:11" ht="15.75" thickBot="1" x14ac:dyDescent="0.3">
      <c r="A28" s="11">
        <v>21</v>
      </c>
      <c r="B28" s="28" t="s">
        <v>69</v>
      </c>
      <c r="C28" s="33" t="s">
        <v>70</v>
      </c>
      <c r="D28" s="29" t="s">
        <v>71</v>
      </c>
      <c r="E28" s="29">
        <v>10</v>
      </c>
      <c r="F28" s="12"/>
      <c r="G28" s="12">
        <f t="shared" si="0"/>
        <v>0</v>
      </c>
      <c r="H28" s="13">
        <v>0.08</v>
      </c>
      <c r="I28" s="21">
        <f t="shared" si="1"/>
        <v>0</v>
      </c>
      <c r="J28" s="21"/>
      <c r="K28" s="20"/>
    </row>
    <row r="29" spans="1:11" ht="15.75" thickBot="1" x14ac:dyDescent="0.3">
      <c r="A29" s="11">
        <v>22</v>
      </c>
      <c r="B29" s="34" t="s">
        <v>72</v>
      </c>
      <c r="C29" s="35" t="s">
        <v>73</v>
      </c>
      <c r="D29" s="36" t="s">
        <v>16</v>
      </c>
      <c r="E29" s="36">
        <v>10</v>
      </c>
      <c r="F29" s="12"/>
      <c r="G29" s="12">
        <f t="shared" si="0"/>
        <v>0</v>
      </c>
      <c r="H29" s="13">
        <v>0.08</v>
      </c>
      <c r="I29" s="21">
        <f t="shared" si="1"/>
        <v>0</v>
      </c>
      <c r="J29" s="21"/>
      <c r="K29" s="20"/>
    </row>
    <row r="30" spans="1:11" ht="15.75" thickBot="1" x14ac:dyDescent="0.3">
      <c r="A30" s="11">
        <v>23</v>
      </c>
      <c r="B30" s="28" t="s">
        <v>74</v>
      </c>
      <c r="C30" s="33" t="s">
        <v>75</v>
      </c>
      <c r="D30" s="29" t="s">
        <v>76</v>
      </c>
      <c r="E30" s="29">
        <v>100</v>
      </c>
      <c r="F30" s="12"/>
      <c r="G30" s="12">
        <f t="shared" si="0"/>
        <v>0</v>
      </c>
      <c r="H30" s="13">
        <v>0.08</v>
      </c>
      <c r="I30" s="21">
        <f t="shared" si="1"/>
        <v>0</v>
      </c>
      <c r="J30" s="21"/>
      <c r="K30" s="20"/>
    </row>
    <row r="31" spans="1:11" ht="15.75" thickBot="1" x14ac:dyDescent="0.3">
      <c r="A31" s="11">
        <v>24</v>
      </c>
      <c r="B31" s="28" t="s">
        <v>77</v>
      </c>
      <c r="C31" s="33" t="s">
        <v>78</v>
      </c>
      <c r="D31" s="29" t="s">
        <v>79</v>
      </c>
      <c r="E31" s="29">
        <v>2</v>
      </c>
      <c r="F31" s="12"/>
      <c r="G31" s="12">
        <f t="shared" si="0"/>
        <v>0</v>
      </c>
      <c r="H31" s="13">
        <v>0.08</v>
      </c>
      <c r="I31" s="21">
        <f t="shared" si="1"/>
        <v>0</v>
      </c>
      <c r="J31" s="21"/>
      <c r="K31" s="20"/>
    </row>
    <row r="32" spans="1:11" ht="50.4" customHeight="1" thickBot="1" x14ac:dyDescent="0.35">
      <c r="A32" s="11">
        <v>25</v>
      </c>
      <c r="B32" s="28" t="s">
        <v>77</v>
      </c>
      <c r="C32" s="60" t="s">
        <v>133</v>
      </c>
      <c r="D32" s="29" t="s">
        <v>16</v>
      </c>
      <c r="E32" s="61" t="s">
        <v>134</v>
      </c>
      <c r="F32" s="12"/>
      <c r="G32" s="12"/>
      <c r="H32" s="13">
        <v>0.08</v>
      </c>
      <c r="I32" s="21"/>
      <c r="J32" s="21"/>
      <c r="K32" s="20"/>
    </row>
    <row r="33" spans="1:11" ht="15.75" thickBot="1" x14ac:dyDescent="0.3">
      <c r="A33" s="11">
        <v>26</v>
      </c>
      <c r="B33" s="34" t="s">
        <v>80</v>
      </c>
      <c r="C33" s="35" t="s">
        <v>81</v>
      </c>
      <c r="D33" s="36" t="s">
        <v>16</v>
      </c>
      <c r="E33" s="36">
        <v>20</v>
      </c>
      <c r="F33" s="12"/>
      <c r="G33" s="12">
        <f t="shared" si="0"/>
        <v>0</v>
      </c>
      <c r="H33" s="13">
        <v>0.08</v>
      </c>
      <c r="I33" s="21">
        <f t="shared" si="1"/>
        <v>0</v>
      </c>
      <c r="J33" s="21"/>
      <c r="K33" s="20"/>
    </row>
    <row r="34" spans="1:11" ht="15.75" thickBot="1" x14ac:dyDescent="0.3">
      <c r="A34" s="11">
        <v>27</v>
      </c>
      <c r="B34" s="28" t="s">
        <v>82</v>
      </c>
      <c r="C34" s="33" t="s">
        <v>83</v>
      </c>
      <c r="D34" s="29" t="s">
        <v>16</v>
      </c>
      <c r="E34" s="29">
        <v>120</v>
      </c>
      <c r="F34" s="12"/>
      <c r="G34" s="12">
        <f t="shared" si="0"/>
        <v>0</v>
      </c>
      <c r="H34" s="13">
        <v>0.08</v>
      </c>
      <c r="I34" s="21">
        <f t="shared" si="1"/>
        <v>0</v>
      </c>
      <c r="J34" s="21"/>
      <c r="K34" s="20"/>
    </row>
    <row r="35" spans="1:11" ht="15.75" thickBot="1" x14ac:dyDescent="0.3">
      <c r="A35" s="11">
        <v>28</v>
      </c>
      <c r="B35" s="28" t="s">
        <v>84</v>
      </c>
      <c r="C35" s="33" t="s">
        <v>85</v>
      </c>
      <c r="D35" s="29" t="s">
        <v>16</v>
      </c>
      <c r="E35" s="29">
        <v>60</v>
      </c>
      <c r="F35" s="12"/>
      <c r="G35" s="12">
        <f t="shared" si="0"/>
        <v>0</v>
      </c>
      <c r="H35" s="13">
        <v>0.08</v>
      </c>
      <c r="I35" s="21">
        <f t="shared" si="1"/>
        <v>0</v>
      </c>
      <c r="J35" s="21"/>
      <c r="K35" s="20"/>
    </row>
    <row r="36" spans="1:11" ht="15.75" thickBot="1" x14ac:dyDescent="0.3">
      <c r="A36" s="11">
        <v>29</v>
      </c>
      <c r="B36" s="28" t="s">
        <v>86</v>
      </c>
      <c r="C36" s="33" t="s">
        <v>87</v>
      </c>
      <c r="D36" s="29" t="s">
        <v>16</v>
      </c>
      <c r="E36" s="29">
        <v>50</v>
      </c>
      <c r="F36" s="12"/>
      <c r="G36" s="12">
        <f t="shared" si="0"/>
        <v>0</v>
      </c>
      <c r="H36" s="13">
        <v>0.08</v>
      </c>
      <c r="I36" s="21">
        <f t="shared" si="1"/>
        <v>0</v>
      </c>
      <c r="J36" s="21"/>
      <c r="K36" s="20"/>
    </row>
    <row r="37" spans="1:11" ht="15.75" thickBot="1" x14ac:dyDescent="0.3">
      <c r="A37" s="11">
        <v>30</v>
      </c>
      <c r="B37" s="34" t="s">
        <v>86</v>
      </c>
      <c r="C37" s="35" t="s">
        <v>88</v>
      </c>
      <c r="D37" s="36" t="s">
        <v>16</v>
      </c>
      <c r="E37" s="36">
        <v>20</v>
      </c>
      <c r="F37" s="12"/>
      <c r="G37" s="12">
        <f t="shared" si="0"/>
        <v>0</v>
      </c>
      <c r="H37" s="13">
        <v>0.08</v>
      </c>
      <c r="I37" s="21">
        <f t="shared" si="1"/>
        <v>0</v>
      </c>
      <c r="J37" s="21"/>
      <c r="K37" s="20"/>
    </row>
    <row r="38" spans="1:11" ht="15.75" thickBot="1" x14ac:dyDescent="0.3">
      <c r="A38" s="11">
        <v>31</v>
      </c>
      <c r="B38" s="28" t="s">
        <v>89</v>
      </c>
      <c r="C38" s="33" t="s">
        <v>90</v>
      </c>
      <c r="D38" s="29" t="s">
        <v>16</v>
      </c>
      <c r="E38" s="29">
        <v>6</v>
      </c>
      <c r="F38" s="12"/>
      <c r="G38" s="12">
        <f t="shared" si="0"/>
        <v>0</v>
      </c>
      <c r="H38" s="13">
        <v>0.08</v>
      </c>
      <c r="I38" s="21">
        <f t="shared" si="1"/>
        <v>0</v>
      </c>
      <c r="J38" s="21"/>
      <c r="K38" s="20"/>
    </row>
    <row r="39" spans="1:11" ht="15" thickBot="1" x14ac:dyDescent="0.35">
      <c r="A39" s="11">
        <v>32</v>
      </c>
      <c r="B39" s="34" t="s">
        <v>91</v>
      </c>
      <c r="C39" s="35" t="s">
        <v>92</v>
      </c>
      <c r="D39" s="36" t="s">
        <v>16</v>
      </c>
      <c r="E39" s="36">
        <v>11</v>
      </c>
      <c r="F39" s="12"/>
      <c r="G39" s="12">
        <f t="shared" si="0"/>
        <v>0</v>
      </c>
      <c r="H39" s="13">
        <v>0.08</v>
      </c>
      <c r="I39" s="21">
        <f t="shared" si="1"/>
        <v>0</v>
      </c>
      <c r="J39" s="21"/>
      <c r="K39" s="20"/>
    </row>
    <row r="40" spans="1:11" ht="15.75" thickBot="1" x14ac:dyDescent="0.3">
      <c r="A40" s="11">
        <v>33</v>
      </c>
      <c r="B40" s="28" t="s">
        <v>93</v>
      </c>
      <c r="C40" s="33" t="s">
        <v>94</v>
      </c>
      <c r="D40" s="29" t="s">
        <v>16</v>
      </c>
      <c r="E40" s="29">
        <v>25</v>
      </c>
      <c r="F40" s="12"/>
      <c r="G40" s="12">
        <f t="shared" si="0"/>
        <v>0</v>
      </c>
      <c r="H40" s="13">
        <v>0.08</v>
      </c>
      <c r="I40" s="21">
        <f t="shared" si="1"/>
        <v>0</v>
      </c>
      <c r="J40" s="21"/>
      <c r="K40" s="20"/>
    </row>
    <row r="41" spans="1:11" ht="15.75" thickBot="1" x14ac:dyDescent="0.3">
      <c r="A41" s="11">
        <v>34</v>
      </c>
      <c r="B41" s="28" t="s">
        <v>95</v>
      </c>
      <c r="C41" s="33" t="s">
        <v>96</v>
      </c>
      <c r="D41" s="29" t="s">
        <v>71</v>
      </c>
      <c r="E41" s="29">
        <v>11</v>
      </c>
      <c r="F41" s="12"/>
      <c r="G41" s="12">
        <f t="shared" si="0"/>
        <v>0</v>
      </c>
      <c r="H41" s="13">
        <v>0.08</v>
      </c>
      <c r="I41" s="21">
        <f t="shared" si="1"/>
        <v>0</v>
      </c>
      <c r="J41" s="21"/>
      <c r="K41" s="20"/>
    </row>
    <row r="42" spans="1:11" ht="29.4" thickBot="1" x14ac:dyDescent="0.35">
      <c r="A42" s="11">
        <v>35</v>
      </c>
      <c r="B42" s="28" t="s">
        <v>97</v>
      </c>
      <c r="C42" s="33" t="s">
        <v>98</v>
      </c>
      <c r="D42" s="29" t="s">
        <v>16</v>
      </c>
      <c r="E42" s="29">
        <v>200</v>
      </c>
      <c r="F42" s="12"/>
      <c r="G42" s="12">
        <f t="shared" si="0"/>
        <v>0</v>
      </c>
      <c r="H42" s="13">
        <v>0.08</v>
      </c>
      <c r="I42" s="21">
        <f t="shared" si="1"/>
        <v>0</v>
      </c>
      <c r="J42" s="21"/>
      <c r="K42" s="20"/>
    </row>
    <row r="43" spans="1:11" ht="15.75" thickBot="1" x14ac:dyDescent="0.3">
      <c r="A43" s="11">
        <v>36</v>
      </c>
      <c r="B43" s="28" t="s">
        <v>99</v>
      </c>
      <c r="C43" s="33" t="s">
        <v>100</v>
      </c>
      <c r="D43" s="29" t="s">
        <v>16</v>
      </c>
      <c r="E43" s="29">
        <v>100</v>
      </c>
      <c r="F43" s="12"/>
      <c r="G43" s="12">
        <f t="shared" si="0"/>
        <v>0</v>
      </c>
      <c r="H43" s="13">
        <v>0.08</v>
      </c>
      <c r="I43" s="21">
        <f t="shared" si="1"/>
        <v>0</v>
      </c>
      <c r="J43" s="21"/>
      <c r="K43" s="20"/>
    </row>
    <row r="44" spans="1:11" ht="15.75" thickBot="1" x14ac:dyDescent="0.3">
      <c r="A44" s="11">
        <v>37</v>
      </c>
      <c r="B44" s="28" t="s">
        <v>101</v>
      </c>
      <c r="C44" s="33" t="s">
        <v>102</v>
      </c>
      <c r="D44" s="29" t="s">
        <v>16</v>
      </c>
      <c r="E44" s="29">
        <v>10</v>
      </c>
      <c r="F44" s="12"/>
      <c r="G44" s="12">
        <f t="shared" si="0"/>
        <v>0</v>
      </c>
      <c r="H44" s="13">
        <v>0.08</v>
      </c>
      <c r="I44" s="21">
        <f t="shared" si="1"/>
        <v>0</v>
      </c>
      <c r="J44" s="21"/>
      <c r="K44" s="20"/>
    </row>
    <row r="45" spans="1:11" ht="15.75" thickBot="1" x14ac:dyDescent="0.3">
      <c r="A45" s="11">
        <v>38</v>
      </c>
      <c r="B45" s="28" t="s">
        <v>103</v>
      </c>
      <c r="C45" s="33" t="s">
        <v>104</v>
      </c>
      <c r="D45" s="29" t="s">
        <v>16</v>
      </c>
      <c r="E45" s="29">
        <v>60</v>
      </c>
      <c r="F45" s="12"/>
      <c r="G45" s="12">
        <f t="shared" si="0"/>
        <v>0</v>
      </c>
      <c r="H45" s="13">
        <v>0.08</v>
      </c>
      <c r="I45" s="21">
        <f t="shared" si="1"/>
        <v>0</v>
      </c>
      <c r="J45" s="21"/>
      <c r="K45" s="20"/>
    </row>
    <row r="46" spans="1:11" ht="15.75" thickBot="1" x14ac:dyDescent="0.3">
      <c r="A46" s="11">
        <v>39</v>
      </c>
      <c r="B46" s="28" t="s">
        <v>105</v>
      </c>
      <c r="C46" s="33" t="s">
        <v>106</v>
      </c>
      <c r="D46" s="29" t="s">
        <v>16</v>
      </c>
      <c r="E46" s="29">
        <v>5</v>
      </c>
      <c r="F46" s="12"/>
      <c r="G46" s="12">
        <f t="shared" si="0"/>
        <v>0</v>
      </c>
      <c r="H46" s="13">
        <v>0.08</v>
      </c>
      <c r="I46" s="21">
        <f t="shared" si="1"/>
        <v>0</v>
      </c>
      <c r="J46" s="21"/>
      <c r="K46" s="20"/>
    </row>
    <row r="47" spans="1:11" ht="15.75" thickBot="1" x14ac:dyDescent="0.3">
      <c r="A47" s="11">
        <v>40</v>
      </c>
      <c r="B47" s="28" t="s">
        <v>107</v>
      </c>
      <c r="C47" s="33" t="s">
        <v>108</v>
      </c>
      <c r="D47" s="29" t="s">
        <v>16</v>
      </c>
      <c r="E47" s="29">
        <v>8</v>
      </c>
      <c r="F47" s="12"/>
      <c r="G47" s="12">
        <f t="shared" si="0"/>
        <v>0</v>
      </c>
      <c r="H47" s="13">
        <v>0.08</v>
      </c>
      <c r="I47" s="21">
        <f t="shared" si="1"/>
        <v>0</v>
      </c>
      <c r="J47" s="21"/>
      <c r="K47" s="20"/>
    </row>
    <row r="48" spans="1:11" ht="15.75" thickBot="1" x14ac:dyDescent="0.3">
      <c r="A48" s="11">
        <v>41</v>
      </c>
      <c r="B48" s="34" t="s">
        <v>109</v>
      </c>
      <c r="C48" s="35" t="s">
        <v>110</v>
      </c>
      <c r="D48" s="36" t="s">
        <v>16</v>
      </c>
      <c r="E48" s="36">
        <v>8</v>
      </c>
      <c r="F48" s="12"/>
      <c r="G48" s="12">
        <f t="shared" si="0"/>
        <v>0</v>
      </c>
      <c r="H48" s="13">
        <v>0.08</v>
      </c>
      <c r="I48" s="21">
        <f t="shared" si="1"/>
        <v>0</v>
      </c>
      <c r="J48" s="21"/>
      <c r="K48" s="20"/>
    </row>
    <row r="49" spans="1:11" ht="15.75" thickBot="1" x14ac:dyDescent="0.3">
      <c r="A49" s="11">
        <v>42</v>
      </c>
      <c r="B49" s="28" t="s">
        <v>111</v>
      </c>
      <c r="C49" s="33" t="s">
        <v>112</v>
      </c>
      <c r="D49" s="29" t="s">
        <v>113</v>
      </c>
      <c r="E49" s="29">
        <v>500</v>
      </c>
      <c r="F49" s="12"/>
      <c r="G49" s="12">
        <f t="shared" si="0"/>
        <v>0</v>
      </c>
      <c r="H49" s="13">
        <v>0.08</v>
      </c>
      <c r="I49" s="21">
        <f t="shared" si="1"/>
        <v>0</v>
      </c>
      <c r="J49" s="21"/>
      <c r="K49" s="20"/>
    </row>
    <row r="50" spans="1:11" ht="15.75" thickBot="1" x14ac:dyDescent="0.3">
      <c r="A50" s="11">
        <v>43</v>
      </c>
      <c r="B50" s="34" t="s">
        <v>111</v>
      </c>
      <c r="C50" s="35" t="s">
        <v>114</v>
      </c>
      <c r="D50" s="36" t="s">
        <v>16</v>
      </c>
      <c r="E50" s="36">
        <v>40</v>
      </c>
      <c r="F50" s="12"/>
      <c r="G50" s="12">
        <f t="shared" si="0"/>
        <v>0</v>
      </c>
      <c r="H50" s="13">
        <v>0.08</v>
      </c>
      <c r="I50" s="21">
        <f t="shared" si="1"/>
        <v>0</v>
      </c>
      <c r="J50" s="21"/>
      <c r="K50" s="20"/>
    </row>
    <row r="51" spans="1:11" ht="15.75" thickBot="1" x14ac:dyDescent="0.3">
      <c r="A51" s="11">
        <v>44</v>
      </c>
      <c r="B51" s="28" t="s">
        <v>111</v>
      </c>
      <c r="C51" s="33" t="s">
        <v>115</v>
      </c>
      <c r="D51" s="29" t="s">
        <v>16</v>
      </c>
      <c r="E51" s="29">
        <v>20</v>
      </c>
      <c r="F51" s="12"/>
      <c r="G51" s="12">
        <f t="shared" si="0"/>
        <v>0</v>
      </c>
      <c r="H51" s="13">
        <v>0.08</v>
      </c>
      <c r="I51" s="21">
        <f t="shared" si="1"/>
        <v>0</v>
      </c>
      <c r="J51" s="21"/>
      <c r="K51" s="20"/>
    </row>
    <row r="52" spans="1:11" ht="58.2" thickBot="1" x14ac:dyDescent="0.35">
      <c r="A52" s="11">
        <v>45</v>
      </c>
      <c r="B52" s="28" t="s">
        <v>116</v>
      </c>
      <c r="C52" s="33" t="s">
        <v>117</v>
      </c>
      <c r="D52" s="29" t="s">
        <v>16</v>
      </c>
      <c r="E52" s="29">
        <v>25</v>
      </c>
      <c r="F52" s="12"/>
      <c r="G52" s="12">
        <f t="shared" si="0"/>
        <v>0</v>
      </c>
      <c r="H52" s="13">
        <v>0.08</v>
      </c>
      <c r="I52" s="21">
        <f t="shared" si="1"/>
        <v>0</v>
      </c>
      <c r="J52" s="21"/>
      <c r="K52" s="20"/>
    </row>
    <row r="53" spans="1:11" ht="15.75" thickBot="1" x14ac:dyDescent="0.3">
      <c r="A53" s="11">
        <v>46</v>
      </c>
      <c r="B53" s="28" t="s">
        <v>118</v>
      </c>
      <c r="C53" s="33" t="s">
        <v>119</v>
      </c>
      <c r="D53" s="29" t="s">
        <v>16</v>
      </c>
      <c r="E53" s="29">
        <v>3</v>
      </c>
      <c r="F53" s="12"/>
      <c r="G53" s="12">
        <f t="shared" ref="G53:G54" si="2">E53*F53</f>
        <v>0</v>
      </c>
      <c r="H53" s="13">
        <v>0.08</v>
      </c>
      <c r="I53" s="21">
        <f t="shared" ref="I53:I54" si="3">G53+(G53*H53)</f>
        <v>0</v>
      </c>
      <c r="J53" s="21"/>
      <c r="K53" s="20"/>
    </row>
    <row r="54" spans="1:11" ht="15.75" thickBot="1" x14ac:dyDescent="0.3">
      <c r="A54" s="11">
        <v>47</v>
      </c>
      <c r="B54" s="28" t="s">
        <v>120</v>
      </c>
      <c r="C54" s="33" t="s">
        <v>121</v>
      </c>
      <c r="D54" s="29" t="s">
        <v>16</v>
      </c>
      <c r="E54" s="29">
        <v>1</v>
      </c>
      <c r="F54" s="12"/>
      <c r="G54" s="12">
        <f t="shared" si="2"/>
        <v>0</v>
      </c>
      <c r="H54" s="13">
        <v>0.08</v>
      </c>
      <c r="I54" s="21">
        <f t="shared" si="3"/>
        <v>0</v>
      </c>
      <c r="J54" s="21"/>
      <c r="K54" s="31"/>
    </row>
    <row r="55" spans="1:11" ht="15.75" thickBot="1" x14ac:dyDescent="0.3">
      <c r="A55" s="11">
        <v>48</v>
      </c>
      <c r="B55" s="28" t="s">
        <v>122</v>
      </c>
      <c r="C55" s="33" t="s">
        <v>87</v>
      </c>
      <c r="D55" s="37" t="s">
        <v>16</v>
      </c>
      <c r="E55" s="37">
        <v>5</v>
      </c>
      <c r="F55" s="12"/>
      <c r="G55" s="12">
        <f t="shared" ref="G55:G60" si="4">E55*F55</f>
        <v>0</v>
      </c>
      <c r="H55" s="13">
        <v>0.08</v>
      </c>
      <c r="I55" s="21">
        <f t="shared" ref="I55:I60" si="5">G55+(G55*H55)</f>
        <v>0</v>
      </c>
      <c r="J55" s="21"/>
      <c r="K55" s="31"/>
    </row>
    <row r="56" spans="1:11" ht="18.600000000000001" customHeight="1" thickBot="1" x14ac:dyDescent="0.3">
      <c r="A56" s="11">
        <v>49</v>
      </c>
      <c r="B56" s="28" t="s">
        <v>123</v>
      </c>
      <c r="C56" s="33" t="s">
        <v>124</v>
      </c>
      <c r="D56" s="29" t="s">
        <v>16</v>
      </c>
      <c r="E56" s="29">
        <v>20</v>
      </c>
      <c r="F56" s="12"/>
      <c r="G56" s="12">
        <f t="shared" si="4"/>
        <v>0</v>
      </c>
      <c r="H56" s="13">
        <v>0.08</v>
      </c>
      <c r="I56" s="21">
        <f t="shared" si="5"/>
        <v>0</v>
      </c>
      <c r="J56" s="21"/>
      <c r="K56" s="31"/>
    </row>
    <row r="57" spans="1:11" ht="43.8" thickBot="1" x14ac:dyDescent="0.35">
      <c r="A57" s="11">
        <v>50</v>
      </c>
      <c r="B57" s="28" t="s">
        <v>125</v>
      </c>
      <c r="C57" s="33" t="s">
        <v>126</v>
      </c>
      <c r="D57" s="29" t="s">
        <v>16</v>
      </c>
      <c r="E57" s="29">
        <v>30</v>
      </c>
      <c r="F57" s="12"/>
      <c r="G57" s="12">
        <f t="shared" si="4"/>
        <v>0</v>
      </c>
      <c r="H57" s="13">
        <v>0.08</v>
      </c>
      <c r="I57" s="21">
        <f t="shared" si="5"/>
        <v>0</v>
      </c>
      <c r="J57" s="21"/>
      <c r="K57" s="31"/>
    </row>
    <row r="58" spans="1:11" ht="30.75" thickBot="1" x14ac:dyDescent="0.3">
      <c r="A58" s="11">
        <v>51</v>
      </c>
      <c r="B58" s="28" t="s">
        <v>127</v>
      </c>
      <c r="C58" s="33" t="s">
        <v>128</v>
      </c>
      <c r="D58" s="29" t="s">
        <v>16</v>
      </c>
      <c r="E58" s="29">
        <v>1</v>
      </c>
      <c r="F58" s="12"/>
      <c r="G58" s="12">
        <f t="shared" si="4"/>
        <v>0</v>
      </c>
      <c r="H58" s="13">
        <v>0.08</v>
      </c>
      <c r="I58" s="21">
        <f t="shared" si="5"/>
        <v>0</v>
      </c>
      <c r="J58" s="21"/>
      <c r="K58" s="31"/>
    </row>
    <row r="59" spans="1:11" ht="30.75" thickBot="1" x14ac:dyDescent="0.3">
      <c r="A59" s="11">
        <v>52</v>
      </c>
      <c r="B59" s="28" t="s">
        <v>129</v>
      </c>
      <c r="C59" s="33" t="s">
        <v>130</v>
      </c>
      <c r="D59" s="29" t="s">
        <v>16</v>
      </c>
      <c r="E59" s="29">
        <v>20</v>
      </c>
      <c r="F59" s="12"/>
      <c r="G59" s="12">
        <f t="shared" si="4"/>
        <v>0</v>
      </c>
      <c r="H59" s="13">
        <v>0.08</v>
      </c>
      <c r="I59" s="21">
        <f t="shared" si="5"/>
        <v>0</v>
      </c>
      <c r="J59" s="21"/>
      <c r="K59" s="31"/>
    </row>
    <row r="60" spans="1:11" ht="15.75" thickBot="1" x14ac:dyDescent="0.3">
      <c r="A60" s="11">
        <v>53</v>
      </c>
      <c r="B60" s="28" t="s">
        <v>131</v>
      </c>
      <c r="C60" s="33" t="s">
        <v>132</v>
      </c>
      <c r="D60" s="29" t="s">
        <v>44</v>
      </c>
      <c r="E60" s="29">
        <v>60</v>
      </c>
      <c r="F60" s="12"/>
      <c r="G60" s="12">
        <f t="shared" si="4"/>
        <v>0</v>
      </c>
      <c r="H60" s="13">
        <v>0.08</v>
      </c>
      <c r="I60" s="21">
        <f t="shared" si="5"/>
        <v>0</v>
      </c>
      <c r="J60" s="21"/>
      <c r="K60" s="20"/>
    </row>
    <row r="61" spans="1:11" ht="30.75" customHeight="1" thickBot="1" x14ac:dyDescent="0.35">
      <c r="A61" s="38" t="s">
        <v>13</v>
      </c>
      <c r="B61" s="39"/>
      <c r="C61" s="39"/>
      <c r="D61" s="39"/>
      <c r="E61" s="39"/>
      <c r="F61" s="40"/>
      <c r="G61" s="25">
        <f>SUM(G8:G60)</f>
        <v>0</v>
      </c>
      <c r="H61" s="22"/>
      <c r="I61" s="10">
        <f>SUM(I8:I60)</f>
        <v>0</v>
      </c>
      <c r="J61" s="24"/>
    </row>
    <row r="62" spans="1:11" ht="15" x14ac:dyDescent="0.25">
      <c r="B62" s="9"/>
      <c r="C62" s="4"/>
      <c r="D62" s="4"/>
      <c r="E62" s="3"/>
    </row>
    <row r="65" spans="2:8" x14ac:dyDescent="0.3">
      <c r="B65" t="s">
        <v>10</v>
      </c>
      <c r="F65" s="41" t="s">
        <v>10</v>
      </c>
      <c r="G65" s="41"/>
      <c r="H65" s="41"/>
    </row>
    <row r="66" spans="2:8" ht="15" customHeight="1" x14ac:dyDescent="0.3">
      <c r="B66" s="2" t="s">
        <v>11</v>
      </c>
      <c r="F66" s="42" t="s">
        <v>12</v>
      </c>
      <c r="G66" s="42"/>
      <c r="H66" s="42"/>
    </row>
    <row r="67" spans="2:8" x14ac:dyDescent="0.3">
      <c r="F67" s="42"/>
      <c r="G67" s="42"/>
      <c r="H67" s="42"/>
    </row>
    <row r="68" spans="2:8" x14ac:dyDescent="0.3">
      <c r="F68" s="42"/>
      <c r="G68" s="42"/>
      <c r="H68" s="42"/>
    </row>
    <row r="69" spans="2:8" ht="15" x14ac:dyDescent="0.25">
      <c r="B69" s="3"/>
      <c r="C69" s="3"/>
      <c r="D69" s="3"/>
    </row>
  </sheetData>
  <mergeCells count="9">
    <mergeCell ref="A61:F61"/>
    <mergeCell ref="F65:H65"/>
    <mergeCell ref="F66:H68"/>
    <mergeCell ref="A1:K1"/>
    <mergeCell ref="A2:K2"/>
    <mergeCell ref="A3:K3"/>
    <mergeCell ref="A4:K4"/>
    <mergeCell ref="A5:B5"/>
    <mergeCell ref="C5:K5"/>
  </mergeCells>
  <dataValidations count="1">
    <dataValidation type="list" allowBlank="1" showInputMessage="1" showErrorMessage="1" sqref="H8:H60">
      <formula1>$L$1:$L$3</formula1>
    </dataValidation>
  </dataValidation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LEKI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2025-05-15T12:43:48Z</cp:lastPrinted>
  <dcterms:created xsi:type="dcterms:W3CDTF">2019-02-28T12:34:44Z</dcterms:created>
  <dcterms:modified xsi:type="dcterms:W3CDTF">2025-05-19T12:44:05Z</dcterms:modified>
</cp:coreProperties>
</file>